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Josefina Martinez\OneDrive\Escritorio\CEACO Reporte\"/>
    </mc:Choice>
  </mc:AlternateContent>
  <xr:revisionPtr revIDLastSave="0" documentId="8_{B1C51E61-52B2-4371-9BC9-FE849ABAE165}" xr6:coauthVersionLast="47" xr6:coauthVersionMax="47" xr10:uidLastSave="{00000000-0000-0000-0000-000000000000}"/>
  <bookViews>
    <workbookView xWindow="-120" yWindow="-120" windowWidth="21840" windowHeight="13140" xr2:uid="{921BF63C-5E29-41DF-89CF-F2CA50B67CE1}"/>
  </bookViews>
  <sheets>
    <sheet name="ESF DETALLADO 8" sheetId="1" r:id="rId1"/>
  </sheets>
  <externalReferences>
    <externalReference r:id="rId2"/>
  </externalReferences>
  <definedNames>
    <definedName name="_xlnm.Print_Area" localSheetId="0">'ESF DETALLADO 8'!$B$2:$H$74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9" i="1" l="1"/>
  <c r="F63" i="1"/>
  <c r="F59" i="1"/>
  <c r="F72" i="1" s="1"/>
  <c r="C59" i="1"/>
  <c r="F56" i="1"/>
  <c r="F43" i="1"/>
  <c r="C42" i="1"/>
  <c r="F39" i="1"/>
  <c r="C39" i="1"/>
  <c r="F32" i="1"/>
  <c r="C32" i="1"/>
  <c r="F28" i="1"/>
  <c r="C26" i="1"/>
  <c r="F24" i="1"/>
  <c r="C18" i="1"/>
  <c r="F10" i="1"/>
  <c r="F47" i="1" s="1"/>
  <c r="F57" i="1" s="1"/>
  <c r="F73" i="1" s="1"/>
  <c r="C10" i="1"/>
  <c r="C47" i="1" s="1"/>
  <c r="C60" i="1" s="1"/>
  <c r="G7" i="1"/>
  <c r="F7" i="1"/>
  <c r="B2" i="1"/>
</calcChain>
</file>

<file path=xl/sharedStrings.xml><?xml version="1.0" encoding="utf-8"?>
<sst xmlns="http://schemas.openxmlformats.org/spreadsheetml/2006/main" count="125" uniqueCount="124">
  <si>
    <t>Poder Ejecutivo del Estado de Oaxaca</t>
  </si>
  <si>
    <t>Estado de Situación Financiera Detallado Consolidado - LDF</t>
  </si>
  <si>
    <t>Al 31 de diciembre de 2025 y al 31 de diciembre de 2024</t>
  </si>
  <si>
    <t>(Pesos)</t>
  </si>
  <si>
    <t>Concepto</t>
  </si>
  <si>
    <t>31 de 
diciembre 2025</t>
  </si>
  <si>
    <t>31 de 
diciembre 2024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</si>
  <si>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</si>
  <si>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</si>
  <si>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</si>
  <si>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</si>
  <si>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</si>
  <si>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</si>
  <si>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Efectivo</t>
  </si>
  <si>
    <t>Servicios Personales por Pagar a Corto Plazo</t>
  </si>
  <si>
    <t>Bancos/Tesorería</t>
  </si>
  <si>
    <t>Proveedores por Pagar a Corto Plazo</t>
  </si>
  <si>
    <t>Bancos/Dependencias y Otros</t>
  </si>
  <si>
    <t>Contratistas por Obras Públicas por Pagar a Corto Plazo</t>
  </si>
  <si>
    <t>Inversiones Temporales (Hasta 3 meses)</t>
  </si>
  <si>
    <t>Participaciones y Aportaciones por Pagar a Corto Plazo</t>
  </si>
  <si>
    <t>Fondos con Afectación Específica</t>
  </si>
  <si>
    <t>Transferencias Otorgadas por Pagar a Corto Plazo</t>
  </si>
  <si>
    <t>Depósitos de Fondos de Terceros en Garantía y/o Administración</t>
  </si>
  <si>
    <t>Intereses, Comisiones y Otros Gastos de la Deuda Pública por Pagar  a Corto Plazo</t>
  </si>
  <si>
    <t>Otros Efectivos y Equivalentes</t>
  </si>
  <si>
    <t>Retenciones y Contribuciones por Pagar a Corto Plazo</t>
  </si>
  <si>
    <t>Derechos a Recibir Efectivo o Equivalentes</t>
  </si>
  <si>
    <t>Devoluciones de la Ley de Ingresos por Pagar a Corto Plazo</t>
  </si>
  <si>
    <t>Inversiones Financieras de Corto Plazo</t>
  </si>
  <si>
    <t>Otras Cuentas por Pagar a Corto Plazo</t>
  </si>
  <si>
    <t>Cuentas por Cobrar a Corto Plazo</t>
  </si>
  <si>
    <t>Documentos por Pagar a Corto Plazo</t>
  </si>
  <si>
    <t>Deudores Diversos por Cobrar a Corto Plazo</t>
  </si>
  <si>
    <t>Documentos Comerciales por Pagar a Corto Plazo</t>
  </si>
  <si>
    <t>Ingresos por Recuperar a Corto Plazo</t>
  </si>
  <si>
    <t>Documentos con Contratistas por Obras Públicas por Pagar a Corto Plazo</t>
  </si>
  <si>
    <t>Deudores por Anticipos de la Tesorería a Corto Plazo</t>
  </si>
  <si>
    <t>Otros Documentos por Pagar a Corto Plazo</t>
  </si>
  <si>
    <t>Préstamos Otorgados a Corto Plazo</t>
  </si>
  <si>
    <t>Porción a Corto Plazo de la Deuda Pública a Largo Plazo</t>
  </si>
  <si>
    <t>Otros Derechos a Recibir Efectivo o Equivalentes a Corto Plazo</t>
  </si>
  <si>
    <t>Porción a Corto Plazo de la Deuda Pública</t>
  </si>
  <si>
    <t>Derechos a Recibir Bienes o Servicios</t>
  </si>
  <si>
    <t>Porción a Corto Plazo de Arrendamiento Financiero</t>
  </si>
  <si>
    <t>Anticipo a Proveedores por Adquisición de Bienes y Prestación de Servicios a Corto Plazo</t>
  </si>
  <si>
    <t>Títulos y Valores a Corto Plazo</t>
  </si>
  <si>
    <t>Anticipo a Proveedores por Adquisición de Bienes Inmuebles y Muebles a Corto Plazo</t>
  </si>
  <si>
    <t>Pasivos Diferidos a Corto Plazo</t>
  </si>
  <si>
    <t>Anticipo a Proveedores por Adquisición de Bienes Intangibles a Corto Plazo</t>
  </si>
  <si>
    <t>Ingresos Cobrados por Adelantado a Corto Plazo</t>
  </si>
  <si>
    <t>Anticipo a Contratistas por Obras Públicas a Corto Plazo</t>
  </si>
  <si>
    <t>Intereses Cobrados por Adelantado a Corto Plazo</t>
  </si>
  <si>
    <t>Otros Derechos a Recibir Bienes o Servicios a Corto Plazo</t>
  </si>
  <si>
    <t>Otros Pasivos Diferidos a Corto Plazo</t>
  </si>
  <si>
    <t>Inventarios</t>
  </si>
  <si>
    <t>Fondos y Bienes de Terceros en Garantía y / o Administración a Corto Plazo</t>
  </si>
  <si>
    <t>Inventario de Mercancías para Venta</t>
  </si>
  <si>
    <t>Fondos en Garantía a Corto Plazo</t>
  </si>
  <si>
    <t>Inventario de Mercancías Terminadas</t>
  </si>
  <si>
    <t>Fondos en Administración a Corto Plazo</t>
  </si>
  <si>
    <t>Inventario de Mercancías en Proceso de Elaboración</t>
  </si>
  <si>
    <t>Fondos Contingentes a Corto Plazo</t>
  </si>
  <si>
    <t>Inventario de Materias Primas, Materiales y Suministros para Producción</t>
  </si>
  <si>
    <t>Fondos de Fideicomisos, Mandatos y Contratos Análogos a Corto Plazo</t>
  </si>
  <si>
    <t>Bienes en Tránsito</t>
  </si>
  <si>
    <t>Otros Fondos de Terceros en Garantía y/o Administración a Corto Plazo</t>
  </si>
  <si>
    <t>Almacenes</t>
  </si>
  <si>
    <t>Valores y Bienes en Garantía a Corto Plazo</t>
  </si>
  <si>
    <t>Estimación por Pérdida o Deterioro de Activos Circulantes</t>
  </si>
  <si>
    <t>Provisiones a Corto Plazo</t>
  </si>
  <si>
    <t>Estimaciones para Cuentas Incobrables por Derechos a Recibir Efectivo o Equivalentes</t>
  </si>
  <si>
    <t>Provisión para Demandas y Juicios a Corto Plazo</t>
  </si>
  <si>
    <t>Estimación por Deterioro de Inventarios</t>
  </si>
  <si>
    <t>Provisión para Contingencias a Corto Plazo</t>
  </si>
  <si>
    <t>Otros Activos Circulantes</t>
  </si>
  <si>
    <t>Otras Provisiones a Corto Plazo</t>
  </si>
  <si>
    <t>Valores en Garantía</t>
  </si>
  <si>
    <t>Otros Pasivos a Corto Plazo</t>
  </si>
  <si>
    <t>Bienes en Garantía (excluye depósitos de fondos)</t>
  </si>
  <si>
    <t>Ingresos por Clasificar</t>
  </si>
  <si>
    <t>Bienes Derivados de Embargos, Decomisos, Aseguramientos y Dación en Pago</t>
  </si>
  <si>
    <t>Recaudación por Participar</t>
  </si>
  <si>
    <t>Adquisición con Fondos de Terceros</t>
  </si>
  <si>
    <t>Otros Pasivos Circulantes</t>
  </si>
  <si>
    <t>Total de Activos Circulantes</t>
  </si>
  <si>
    <t>Total de Pasivos Circulantes</t>
  </si>
  <si>
    <t>Activo No Circulante</t>
  </si>
  <si>
    <t>Pasivo No Circulante</t>
  </si>
  <si>
    <t>Inversiones Financieras a Largo Plazo</t>
  </si>
  <si>
    <t>Cuentas por Pagar a Largo Plazo</t>
  </si>
  <si>
    <t>Derechos a Recibir Efectivo o Equivalentes a Largo Plazo</t>
  </si>
  <si>
    <t>Documentos por Pagar a Largo Plazo</t>
  </si>
  <si>
    <t>Bienes Inmuebles, Infraestructura y Construcciones en Proceso</t>
  </si>
  <si>
    <t>Deuda Pública a Largo Plazo</t>
  </si>
  <si>
    <t>Bienes Muebles</t>
  </si>
  <si>
    <t>Pasivos Diferidos a Largo Plazo</t>
  </si>
  <si>
    <t>Activos Intangibles</t>
  </si>
  <si>
    <t>Fondos y Bienes de Terceros en Garantía y/o en Administración a Largo Plazo</t>
  </si>
  <si>
    <t>Depreciación, Deterioro y Amortización Acumulada de Bienes</t>
  </si>
  <si>
    <t>Provisiones a Largo Plazo</t>
  </si>
  <si>
    <t>Activos Diferidos</t>
  </si>
  <si>
    <t>Total de Pasivos No Circulantes</t>
  </si>
  <si>
    <t>Estimación por Pérdida o Deterioro de Activos no Circulantes</t>
  </si>
  <si>
    <t>Total del Pasivo</t>
  </si>
  <si>
    <t>Otros Activos no Circulantes</t>
  </si>
  <si>
    <t>HACIENDA PÚBLICA/ PATRIMONIO</t>
  </si>
  <si>
    <t>Total de Activos No Circulantes</t>
  </si>
  <si>
    <t>Hacienda Pública/ Patrimonio Contribuido</t>
  </si>
  <si>
    <t>Total del Activo</t>
  </si>
  <si>
    <t>Aportaciones</t>
  </si>
  <si>
    <t>Donaciones de Capital</t>
  </si>
  <si>
    <t>Actualización de la Hacienda Pública/Patrimonio</t>
  </si>
  <si>
    <t>Hacienda Pública/ 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</si>
  <si>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</si>
  <si>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</si>
  <si>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</si>
  <si>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</si>
  <si>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</si>
  <si>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 Patrimonio</t>
  </si>
  <si>
    <t>Resultado por Posición Monetaria</t>
  </si>
  <si>
    <t>Resultado por Tenencia de Activos no Monetarios</t>
  </si>
  <si>
    <t>Total Hacienda Pública/ Patrimonio</t>
  </si>
  <si>
    <t>Total del Pasivo y Hacienda Pública/ Patrimonio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</si>
</sst>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_-* #,##0.00_-;\-* #,##0.00_-;_-* &quot;-&quot;??_-;_-@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Monserat medium"/>
    </font>
    <font>
      <sz val="9"/>
      <name val="Monserat medium"/>
    </font>
    <font>
      <b/>
      <sz val="9"/>
      <color theme="1"/>
      <name val="Monserat medium"/>
    </font>
    <font>
      <sz val="9"/>
      <color rgb="FF000000"/>
      <name val="Monserat medium"/>
    </font>
    <font>
      <b/>
      <sz val="9.5"/>
      <color theme="1"/>
      <name val="Monserat medium"/>
    </font>
    <font>
      <sz val="9.5"/>
      <color rgb="FF000000"/>
      <name val="Monserat medium"/>
    </font>
    <font>
      <b/>
      <sz val="9.5"/>
      <color rgb="FF000000"/>
      <name val="Monserat medium"/>
    </font>
    <font>
      <sz val="9.5"/>
      <color theme="1"/>
      <name val="Monserat medium"/>
    </font>
    <font>
      <b/>
      <sz val="10"/>
      <color indexed="8"/>
      <name val="Monserat medium"/>
    </font>
    <font>
      <b/>
      <i/>
      <sz val="9"/>
      <color rgb="FF000000"/>
      <name val="Monserat medium"/>
    </font>
  </fonts>
  <fills count="3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</cellStyleXfs>
  <cellXfs count="81">
    <xf numFmtId="0" fontId="0" fillId="0" borderId="0" xfId="0"/>
    <xf numFmtId="0" fontId="2" fillId="0" borderId="0" xfId="1" applyFont="1" applyAlignment="1">
      <alignment wrapText="1"/>
    </xf>
    <xf numFmtId="3" fontId="2" fillId="0" borderId="0" xfId="1" applyNumberFormat="1" applyFont="1"/>
    <xf numFmtId="0" fontId="2" fillId="0" borderId="0" xfId="1" applyFont="1"/>
    <xf numFmtId="0" fontId="3" fillId="0" borderId="0" xfId="1" applyFont="1"/>
    <xf numFmtId="43" fontId="4" fillId="0" borderId="0" xfId="1" applyNumberFormat="1" applyFont="1" applyAlignment="1">
      <alignment horizontal="center" vertical="center" wrapText="1"/>
    </xf>
    <xf numFmtId="0" fontId="4" fillId="0" borderId="0" xfId="1" applyFont="1" applyAlignment="1">
      <alignment horizontal="center" vertical="center" wrapText="1"/>
    </xf>
    <xf numFmtId="0" fontId="4" fillId="0" borderId="0" xfId="1" applyFont="1" applyAlignment="1">
      <alignment vertical="center" wrapText="1"/>
    </xf>
    <xf numFmtId="0" fontId="5" fillId="0" borderId="0" xfId="1" applyFont="1" applyAlignment="1">
      <alignment horizontal="left" vertical="center"/>
    </xf>
    <xf numFmtId="0" fontId="3" fillId="0" borderId="0" xfId="1" applyFont="1" applyAlignment="1">
      <alignment horizontal="left" vertical="center"/>
    </xf>
    <xf numFmtId="0" fontId="2" fillId="0" borderId="0" xfId="1" applyFont="1" applyAlignment="1">
      <alignment vertical="center"/>
    </xf>
    <xf numFmtId="0" fontId="4" fillId="0" borderId="1" xfId="1" applyFont="1" applyBorder="1" applyAlignment="1">
      <alignment horizontal="center" vertical="center" wrapText="1"/>
    </xf>
    <xf numFmtId="0" fontId="6" fillId="2" borderId="2" xfId="1" applyFont="1" applyFill="1" applyBorder="1" applyAlignment="1">
      <alignment horizontal="center" vertical="center" wrapText="1"/>
    </xf>
    <xf numFmtId="3" fontId="6" fillId="2" borderId="2" xfId="1" applyNumberFormat="1" applyFont="1" applyFill="1" applyBorder="1" applyAlignment="1">
      <alignment horizontal="center" vertical="center" wrapText="1"/>
    </xf>
    <xf numFmtId="3" fontId="6" fillId="2" borderId="3" xfId="1" applyNumberFormat="1" applyFont="1" applyFill="1" applyBorder="1" applyAlignment="1">
      <alignment horizontal="center" vertical="center" wrapText="1"/>
    </xf>
    <xf numFmtId="0" fontId="6" fillId="2" borderId="3" xfId="1" applyFont="1" applyFill="1" applyBorder="1" applyAlignment="1">
      <alignment horizontal="center" vertical="center" wrapText="1"/>
    </xf>
    <xf numFmtId="3" fontId="6" fillId="2" borderId="4" xfId="1" applyNumberFormat="1" applyFont="1" applyFill="1" applyBorder="1" applyAlignment="1">
      <alignment horizontal="center" vertical="center" wrapText="1"/>
    </xf>
    <xf numFmtId="0" fontId="5" fillId="0" borderId="0" xfId="1" applyFont="1" applyAlignment="1">
      <alignment horizontal="left" vertical="top"/>
    </xf>
    <xf numFmtId="0" fontId="3" fillId="0" borderId="0" xfId="1" applyFont="1" applyAlignment="1">
      <alignment horizontal="left" vertical="top"/>
    </xf>
    <xf numFmtId="0" fontId="6" fillId="0" borderId="5" xfId="1" applyFont="1" applyBorder="1" applyAlignment="1">
      <alignment vertical="center" wrapText="1"/>
    </xf>
    <xf numFmtId="3" fontId="7" fillId="0" borderId="6" xfId="1" applyNumberFormat="1" applyFont="1" applyBorder="1" applyAlignment="1">
      <alignment horizontal="left" vertical="center" wrapText="1"/>
    </xf>
    <xf numFmtId="3" fontId="7" fillId="0" borderId="3" xfId="1" applyNumberFormat="1" applyFont="1" applyBorder="1" applyAlignment="1">
      <alignment horizontal="left" vertical="center" wrapText="1"/>
    </xf>
    <xf numFmtId="0" fontId="6" fillId="0" borderId="3" xfId="1" applyFont="1" applyBorder="1" applyAlignment="1">
      <alignment horizontal="left" vertical="center" wrapText="1"/>
    </xf>
    <xf numFmtId="3" fontId="8" fillId="0" borderId="0" xfId="1" applyNumberFormat="1" applyFont="1" applyAlignment="1">
      <alignment horizontal="left" vertical="center" wrapText="1"/>
    </xf>
    <xf numFmtId="3" fontId="8" fillId="0" borderId="3" xfId="1" applyNumberFormat="1" applyFont="1" applyBorder="1" applyAlignment="1">
      <alignment horizontal="left" vertical="center" wrapText="1"/>
    </xf>
    <xf numFmtId="0" fontId="6" fillId="0" borderId="5" xfId="1" applyFont="1" applyBorder="1" applyAlignment="1">
      <alignment horizontal="left" vertical="center" wrapText="1" indent="1"/>
    </xf>
    <xf numFmtId="3" fontId="7" fillId="0" borderId="6" xfId="1" applyNumberFormat="1" applyFont="1" applyBorder="1" applyAlignment="1">
      <alignment horizontal="left" vertical="center" wrapText="1" indent="1"/>
    </xf>
    <xf numFmtId="3" fontId="7" fillId="0" borderId="7" xfId="1" applyNumberFormat="1" applyFont="1" applyBorder="1" applyAlignment="1">
      <alignment horizontal="left" vertical="center" wrapText="1" indent="1"/>
    </xf>
    <xf numFmtId="0" fontId="6" fillId="0" borderId="7" xfId="1" applyFont="1" applyBorder="1" applyAlignment="1">
      <alignment horizontal="left" vertical="center" wrapText="1" indent="1"/>
    </xf>
    <xf numFmtId="3" fontId="8" fillId="0" borderId="0" xfId="1" applyNumberFormat="1" applyFont="1" applyAlignment="1">
      <alignment horizontal="left" vertical="center" wrapText="1" indent="1"/>
    </xf>
    <xf numFmtId="3" fontId="8" fillId="0" borderId="7" xfId="1" applyNumberFormat="1" applyFont="1" applyBorder="1" applyAlignment="1">
      <alignment horizontal="left" vertical="center" wrapText="1" indent="1"/>
    </xf>
    <xf numFmtId="0" fontId="5" fillId="0" borderId="0" xfId="1" applyFont="1" applyAlignment="1">
      <alignment horizontal="left" vertical="top" indent="1"/>
    </xf>
    <xf numFmtId="0" fontId="3" fillId="0" borderId="0" xfId="1" applyFont="1" applyAlignment="1">
      <alignment horizontal="left" vertical="top" indent="1"/>
    </xf>
    <xf numFmtId="0" fontId="2" fillId="0" borderId="0" xfId="1" applyFont="1" applyAlignment="1">
      <alignment horizontal="left" indent="1"/>
    </xf>
    <xf numFmtId="0" fontId="6" fillId="0" borderId="5" xfId="1" applyFont="1" applyBorder="1" applyAlignment="1">
      <alignment horizontal="left" vertical="center" wrapText="1" indent="2"/>
    </xf>
    <xf numFmtId="3" fontId="8" fillId="0" borderId="6" xfId="1" applyNumberFormat="1" applyFont="1" applyBorder="1" applyAlignment="1">
      <alignment horizontal="right" vertical="center" shrinkToFit="1"/>
    </xf>
    <xf numFmtId="3" fontId="8" fillId="0" borderId="7" xfId="1" applyNumberFormat="1" applyFont="1" applyBorder="1" applyAlignment="1">
      <alignment horizontal="right" vertical="center" shrinkToFit="1"/>
    </xf>
    <xf numFmtId="0" fontId="6" fillId="0" borderId="7" xfId="1" applyFont="1" applyBorder="1" applyAlignment="1">
      <alignment horizontal="left" vertical="center" wrapText="1" indent="2"/>
    </xf>
    <xf numFmtId="3" fontId="8" fillId="0" borderId="0" xfId="1" applyNumberFormat="1" applyFont="1" applyAlignment="1">
      <alignment horizontal="right" vertical="center" shrinkToFit="1"/>
    </xf>
    <xf numFmtId="3" fontId="5" fillId="0" borderId="0" xfId="1" applyNumberFormat="1" applyFont="1" applyAlignment="1">
      <alignment horizontal="left" vertical="top"/>
    </xf>
    <xf numFmtId="164" fontId="5" fillId="0" borderId="0" xfId="2" applyNumberFormat="1" applyFont="1" applyAlignment="1">
      <alignment horizontal="left" vertical="top"/>
    </xf>
    <xf numFmtId="164" fontId="3" fillId="0" borderId="0" xfId="1" applyNumberFormat="1" applyFont="1" applyAlignment="1">
      <alignment horizontal="left" vertical="top"/>
    </xf>
    <xf numFmtId="0" fontId="9" fillId="0" borderId="5" xfId="1" applyFont="1" applyBorder="1" applyAlignment="1">
      <alignment horizontal="left" vertical="center" wrapText="1" indent="3"/>
    </xf>
    <xf numFmtId="3" fontId="7" fillId="0" borderId="6" xfId="1" applyNumberFormat="1" applyFont="1" applyBorder="1" applyAlignment="1">
      <alignment horizontal="right" vertical="center" shrinkToFit="1"/>
    </xf>
    <xf numFmtId="3" fontId="7" fillId="0" borderId="7" xfId="1" applyNumberFormat="1" applyFont="1" applyBorder="1" applyAlignment="1">
      <alignment horizontal="right" vertical="center" shrinkToFit="1"/>
    </xf>
    <xf numFmtId="0" fontId="9" fillId="0" borderId="7" xfId="1" applyFont="1" applyBorder="1" applyAlignment="1">
      <alignment horizontal="left" vertical="center" wrapText="1" indent="3"/>
    </xf>
    <xf numFmtId="3" fontId="7" fillId="0" borderId="0" xfId="1" applyNumberFormat="1" applyFont="1" applyAlignment="1">
      <alignment horizontal="right" vertical="center" shrinkToFit="1"/>
    </xf>
    <xf numFmtId="3" fontId="2" fillId="0" borderId="7" xfId="1" applyNumberFormat="1" applyFont="1" applyBorder="1"/>
    <xf numFmtId="164" fontId="5" fillId="0" borderId="0" xfId="2" applyNumberFormat="1" applyFont="1" applyAlignment="1">
      <alignment horizontal="left" vertical="center"/>
    </xf>
    <xf numFmtId="0" fontId="9" fillId="0" borderId="7" xfId="3" applyFont="1" applyBorder="1" applyAlignment="1">
      <alignment horizontal="left" vertical="center" wrapText="1" indent="3"/>
    </xf>
    <xf numFmtId="3" fontId="7" fillId="0" borderId="0" xfId="1" applyNumberFormat="1" applyFont="1" applyAlignment="1">
      <alignment horizontal="right" vertical="center"/>
    </xf>
    <xf numFmtId="0" fontId="6" fillId="0" borderId="7" xfId="3" applyFont="1" applyBorder="1" applyAlignment="1">
      <alignment horizontal="left" vertical="center" wrapText="1" indent="2"/>
    </xf>
    <xf numFmtId="3" fontId="10" fillId="0" borderId="7" xfId="1" applyNumberFormat="1" applyFont="1" applyBorder="1" applyAlignment="1">
      <alignment horizontal="right" vertical="center" shrinkToFit="1"/>
    </xf>
    <xf numFmtId="3" fontId="10" fillId="0" borderId="0" xfId="1" applyNumberFormat="1" applyFont="1" applyAlignment="1">
      <alignment horizontal="right" vertical="center" shrinkToFit="1"/>
    </xf>
    <xf numFmtId="0" fontId="9" fillId="0" borderId="0" xfId="1" applyFont="1" applyAlignment="1">
      <alignment horizontal="left" vertical="center" wrapText="1" indent="3"/>
    </xf>
    <xf numFmtId="3" fontId="7" fillId="0" borderId="5" xfId="1" applyNumberFormat="1" applyFont="1" applyBorder="1" applyAlignment="1">
      <alignment horizontal="right" vertical="center" shrinkToFit="1"/>
    </xf>
    <xf numFmtId="164" fontId="5" fillId="0" borderId="0" xfId="2" applyNumberFormat="1" applyFont="1" applyBorder="1" applyAlignment="1">
      <alignment horizontal="left" vertical="top"/>
    </xf>
    <xf numFmtId="0" fontId="6" fillId="0" borderId="0" xfId="1" applyFont="1" applyAlignment="1">
      <alignment horizontal="left" vertical="center" wrapText="1" indent="2"/>
    </xf>
    <xf numFmtId="3" fontId="8" fillId="0" borderId="5" xfId="1" applyNumberFormat="1" applyFont="1" applyBorder="1" applyAlignment="1">
      <alignment horizontal="right" vertical="center" shrinkToFit="1"/>
    </xf>
    <xf numFmtId="164" fontId="5" fillId="0" borderId="0" xfId="2" applyNumberFormat="1" applyFont="1" applyBorder="1" applyAlignment="1">
      <alignment horizontal="left" vertical="center"/>
    </xf>
    <xf numFmtId="3" fontId="7" fillId="0" borderId="8" xfId="1" applyNumberFormat="1" applyFont="1" applyBorder="1" applyAlignment="1">
      <alignment horizontal="right" vertical="center" shrinkToFit="1"/>
    </xf>
    <xf numFmtId="0" fontId="9" fillId="0" borderId="8" xfId="1" applyFont="1" applyBorder="1" applyAlignment="1">
      <alignment horizontal="left" vertical="center" wrapText="1" indent="3"/>
    </xf>
    <xf numFmtId="3" fontId="8" fillId="0" borderId="8" xfId="1" applyNumberFormat="1" applyFont="1" applyBorder="1" applyAlignment="1">
      <alignment horizontal="right" vertical="center" shrinkToFit="1"/>
    </xf>
    <xf numFmtId="0" fontId="6" fillId="0" borderId="6" xfId="1" applyFont="1" applyBorder="1" applyAlignment="1">
      <alignment horizontal="left" vertical="center" wrapText="1" indent="1"/>
    </xf>
    <xf numFmtId="0" fontId="6" fillId="0" borderId="5" xfId="1" applyFont="1" applyBorder="1" applyAlignment="1">
      <alignment horizontal="left" vertical="center" wrapText="1"/>
    </xf>
    <xf numFmtId="0" fontId="6" fillId="0" borderId="8" xfId="1" applyFont="1" applyBorder="1" applyAlignment="1">
      <alignment horizontal="left" vertical="center" wrapText="1"/>
    </xf>
    <xf numFmtId="3" fontId="8" fillId="0" borderId="8" xfId="1" applyNumberFormat="1" applyFont="1" applyBorder="1" applyAlignment="1">
      <alignment horizontal="right" vertical="center" wrapText="1"/>
    </xf>
    <xf numFmtId="3" fontId="8" fillId="0" borderId="6" xfId="1" applyNumberFormat="1" applyFont="1" applyBorder="1" applyAlignment="1">
      <alignment horizontal="right" vertical="center" wrapText="1"/>
    </xf>
    <xf numFmtId="3" fontId="8" fillId="0" borderId="7" xfId="1" applyNumberFormat="1" applyFont="1" applyBorder="1" applyAlignment="1">
      <alignment horizontal="right" vertical="center" wrapText="1"/>
    </xf>
    <xf numFmtId="0" fontId="9" fillId="0" borderId="6" xfId="1" applyFont="1" applyBorder="1" applyAlignment="1">
      <alignment horizontal="left" vertical="center" wrapText="1" indent="3"/>
    </xf>
    <xf numFmtId="0" fontId="7" fillId="0" borderId="5" xfId="1" applyFont="1" applyBorder="1" applyAlignment="1">
      <alignment vertical="center" wrapText="1"/>
    </xf>
    <xf numFmtId="3" fontId="7" fillId="0" borderId="8" xfId="1" applyNumberFormat="1" applyFont="1" applyBorder="1" applyAlignment="1">
      <alignment horizontal="left" vertical="center" wrapText="1"/>
    </xf>
    <xf numFmtId="3" fontId="11" fillId="0" borderId="0" xfId="1" applyNumberFormat="1" applyFont="1" applyAlignment="1">
      <alignment horizontal="right" vertical="center" shrinkToFit="1"/>
    </xf>
    <xf numFmtId="0" fontId="9" fillId="0" borderId="9" xfId="1" applyFont="1" applyBorder="1" applyAlignment="1">
      <alignment horizontal="left" vertical="center" wrapText="1" indent="3"/>
    </xf>
    <xf numFmtId="165" fontId="5" fillId="0" borderId="0" xfId="1" applyNumberFormat="1" applyFont="1" applyAlignment="1">
      <alignment horizontal="left" vertical="top"/>
    </xf>
    <xf numFmtId="0" fontId="9" fillId="0" borderId="10" xfId="1" applyFont="1" applyBorder="1" applyAlignment="1">
      <alignment horizontal="left" vertical="center" wrapText="1" indent="3"/>
    </xf>
    <xf numFmtId="3" fontId="7" fillId="0" borderId="11" xfId="1" applyNumberFormat="1" applyFont="1" applyBorder="1" applyAlignment="1">
      <alignment horizontal="right" vertical="center" shrinkToFit="1"/>
    </xf>
    <xf numFmtId="0" fontId="6" fillId="0" borderId="11" xfId="1" applyFont="1" applyBorder="1" applyAlignment="1">
      <alignment horizontal="left" vertical="center" wrapText="1"/>
    </xf>
    <xf numFmtId="3" fontId="8" fillId="0" borderId="12" xfId="1" applyNumberFormat="1" applyFont="1" applyBorder="1" applyAlignment="1">
      <alignment horizontal="right" vertical="center" shrinkToFit="1"/>
    </xf>
    <xf numFmtId="3" fontId="8" fillId="0" borderId="13" xfId="1" applyNumberFormat="1" applyFont="1" applyBorder="1" applyAlignment="1">
      <alignment horizontal="right" vertical="center" shrinkToFit="1"/>
    </xf>
    <xf numFmtId="0" fontId="5" fillId="0" borderId="0" xfId="1" applyFont="1" applyAlignment="1">
      <alignment horizontal="left" vertical="top" wrapText="1"/>
    </xf>
  </cellXfs>
  <cellStyles count="4">
    <cellStyle name="Millares 2" xfId="2" xr:uid="{EB878506-FF39-415C-93C3-488D56342031}"/>
    <cellStyle name="Normal" xfId="0" builtinId="0"/>
    <cellStyle name="Normal 5" xfId="1" xr:uid="{BFFE9CE7-49AA-4648-96F0-690BBF2D89F6}"/>
    <cellStyle name="Normal 5 2" xfId="3" xr:uid="{E4894BF6-E617-475B-AC34-A52416696E1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2256693</xdr:colOff>
      <xdr:row>1</xdr:row>
      <xdr:rowOff>155139</xdr:rowOff>
    </xdr:from>
    <xdr:to>
      <xdr:col>6</xdr:col>
      <xdr:colOff>211563</xdr:colOff>
      <xdr:row>4</xdr:row>
      <xdr:rowOff>173502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2E9660D-1019-4541-B160-FC7832A24A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00268" y="440889"/>
          <a:ext cx="2488770" cy="647013"/>
        </a:xfrm>
        <a:prstGeom prst="rect">
          <a:avLst/>
        </a:prstGeom>
      </xdr:spPr>
    </xdr:pic>
    <xdr:clientData/>
  </xdr:twoCellAnchor>
  <xdr:twoCellAnchor editAs="oneCell">
    <xdr:from>
      <xdr:col>1</xdr:col>
      <xdr:colOff>455543</xdr:colOff>
      <xdr:row>1</xdr:row>
      <xdr:rowOff>24847</xdr:rowOff>
    </xdr:from>
    <xdr:to>
      <xdr:col>1</xdr:col>
      <xdr:colOff>1408042</xdr:colOff>
      <xdr:row>5</xdr:row>
      <xdr:rowOff>92611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2979DDC-3610-4112-8C2C-174DA5BAE1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468" y="310597"/>
          <a:ext cx="952499" cy="905964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CEACO\4trim%202025\2.1%20ESTADOS_FINANCIEROS_EJECUTIVO%204TO%2025.xlsx" TargetMode="External"/><Relationship Id="rId1" Type="http://schemas.openxmlformats.org/officeDocument/2006/relationships/externalLinkPath" Target="file:///Z:\CEACO\4trim%202025\2.1%20ESTADOS_FINANCIEROS_EJECUTIVO%204TO%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STADO DE ACTIVIDADES 1"/>
      <sheetName val="ESTADO DE SITUACIÓN FINAN 2"/>
      <sheetName val="E DE VARIACIÓN 3"/>
      <sheetName val="ESTADO DE CAMBIOS 4"/>
      <sheetName val="FLUJO DE EFECTIVO 5"/>
      <sheetName val="E ANALÍTICO DEL ACTIVO 6"/>
      <sheetName val="ANALITICO DE DEUDA 7"/>
      <sheetName val="ESF DETALLADO 8"/>
    </sheetNames>
    <sheetDataSet>
      <sheetData sheetId="0"/>
      <sheetData sheetId="1">
        <row r="2">
          <cell r="C2" t="str">
            <v>4to. Informe Trimestral de Avance de Gestión 2025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44CD0D-5FE6-4AE1-9883-12CEFAC2006E}">
  <sheetPr>
    <tabColor theme="8"/>
    <pageSetUpPr fitToPage="1"/>
  </sheetPr>
  <dimension ref="B1:W273"/>
  <sheetViews>
    <sheetView showGridLines="0" tabSelected="1" view="pageBreakPreview" topLeftCell="A4" zoomScale="115" zoomScaleNormal="115" zoomScaleSheetLayoutView="82" zoomScalePageLayoutView="115" workbookViewId="0"/>
  </sheetViews>
  <sheetFormatPr baseColWidth="10" defaultColWidth="11.42578125" defaultRowHeight="12"/>
  <cols>
    <col min="1" max="1" width="2.42578125" style="3" customWidth="1"/>
    <col min="2" max="2" width="52.28515625" style="1" customWidth="1"/>
    <col min="3" max="4" width="15.7109375" style="2" customWidth="1"/>
    <col min="5" max="5" width="52.28515625" style="1" customWidth="1"/>
    <col min="6" max="7" width="15.7109375" style="2" customWidth="1"/>
    <col min="8" max="8" width="3.140625" style="3" customWidth="1"/>
    <col min="9" max="9" width="12" style="3" customWidth="1"/>
    <col min="10" max="10" width="8.140625" style="4" customWidth="1"/>
    <col min="11" max="23" width="8.140625" style="3" customWidth="1"/>
    <col min="24" max="16384" width="11.42578125" style="3"/>
  </cols>
  <sheetData>
    <row r="1" spans="2:23" ht="22.5" customHeight="1"/>
    <row r="2" spans="2:23" s="10" customFormat="1" ht="16.5" customHeight="1">
      <c r="B2" s="5" t="str">
        <f>'[1]ESTADO DE SITUACIÓN FINAN 2'!C2</f>
        <v>4to. Informe Trimestral de Avance de Gestión 2025</v>
      </c>
      <c r="C2" s="6"/>
      <c r="D2" s="6"/>
      <c r="E2" s="6"/>
      <c r="F2" s="6"/>
      <c r="G2" s="6"/>
      <c r="H2" s="7"/>
      <c r="I2" s="8"/>
      <c r="J2" s="9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</row>
    <row r="3" spans="2:23" s="10" customFormat="1" ht="16.5" customHeight="1">
      <c r="B3" s="6" t="s">
        <v>0</v>
      </c>
      <c r="C3" s="6"/>
      <c r="D3" s="6"/>
      <c r="E3" s="6"/>
      <c r="F3" s="6"/>
      <c r="G3" s="6"/>
      <c r="H3" s="7"/>
      <c r="I3" s="8"/>
      <c r="J3" s="9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</row>
    <row r="4" spans="2:23" s="10" customFormat="1" ht="16.5" customHeight="1">
      <c r="B4" s="6" t="s">
        <v>1</v>
      </c>
      <c r="C4" s="6"/>
      <c r="D4" s="6"/>
      <c r="E4" s="6"/>
      <c r="F4" s="6"/>
      <c r="G4" s="6"/>
      <c r="H4" s="7"/>
      <c r="I4" s="8"/>
      <c r="J4" s="9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</row>
    <row r="5" spans="2:23" s="10" customFormat="1" ht="16.5" customHeight="1">
      <c r="B5" s="5" t="s">
        <v>2</v>
      </c>
      <c r="C5" s="6"/>
      <c r="D5" s="6"/>
      <c r="E5" s="6"/>
      <c r="F5" s="6"/>
      <c r="G5" s="6"/>
      <c r="H5" s="7"/>
      <c r="I5" s="8"/>
      <c r="J5" s="9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</row>
    <row r="6" spans="2:23" s="10" customFormat="1" ht="16.5" customHeight="1">
      <c r="B6" s="11" t="s">
        <v>3</v>
      </c>
      <c r="C6" s="11"/>
      <c r="D6" s="11"/>
      <c r="E6" s="11"/>
      <c r="F6" s="11"/>
      <c r="G6" s="11"/>
      <c r="H6" s="7"/>
      <c r="I6" s="8"/>
      <c r="J6" s="9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</row>
    <row r="7" spans="2:23" ht="48" customHeight="1">
      <c r="B7" s="12" t="s">
        <v>4</v>
      </c>
      <c r="C7" s="13" t="s">
        <v>5</v>
      </c>
      <c r="D7" s="14" t="s">
        <v>6</v>
      </c>
      <c r="E7" s="15" t="s">
        <v>4</v>
      </c>
      <c r="F7" s="16" t="str">
        <f>C7</f>
        <v>31 de 
diciembre 2025</v>
      </c>
      <c r="G7" s="14" t="str">
        <f>D7</f>
        <v>31 de 
diciembre 2024</v>
      </c>
      <c r="H7" s="17"/>
      <c r="I7" s="17"/>
      <c r="J7" s="18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</row>
    <row r="8" spans="2:23" ht="13.5" customHeight="1">
      <c r="B8" s="19" t="s">
        <v>7</v>
      </c>
      <c r="C8" s="20"/>
      <c r="D8" s="21"/>
      <c r="E8" s="22" t="s">
        <v>8</v>
      </c>
      <c r="F8" s="23"/>
      <c r="G8" s="24"/>
      <c r="H8" s="17"/>
      <c r="I8" s="17"/>
      <c r="J8" s="18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</row>
    <row r="9" spans="2:23" s="33" customFormat="1" ht="13.5" customHeight="1">
      <c r="B9" s="25" t="s">
        <v>9</v>
      </c>
      <c r="C9" s="26"/>
      <c r="D9" s="27"/>
      <c r="E9" s="28" t="s">
        <v>10</v>
      </c>
      <c r="F9" s="29"/>
      <c r="G9" s="30"/>
      <c r="H9" s="31"/>
      <c r="I9" s="31"/>
      <c r="J9" s="32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</row>
    <row r="10" spans="2:23" ht="13.5" customHeight="1">
      <c r="B10" s="34" t="s">
        <v>11</v>
      </c>
      <c r="C10" s="35">
        <f>SUM(C11:C17)</f>
        <v>4920807025.8299999</v>
      </c>
      <c r="D10" s="36">
        <v>7480221848</v>
      </c>
      <c r="E10" s="37" t="s">
        <v>12</v>
      </c>
      <c r="F10" s="38">
        <f>SUM(F11:F19)</f>
        <v>4486962111.289999</v>
      </c>
      <c r="G10" s="36">
        <v>4153580056.9299998</v>
      </c>
      <c r="H10" s="39"/>
      <c r="I10" s="40"/>
      <c r="J10" s="41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</row>
    <row r="11" spans="2:23" ht="13.5" customHeight="1">
      <c r="B11" s="42" t="s">
        <v>13</v>
      </c>
      <c r="C11" s="43">
        <v>275787.53999999998</v>
      </c>
      <c r="D11" s="44">
        <v>306601</v>
      </c>
      <c r="E11" s="45" t="s">
        <v>14</v>
      </c>
      <c r="F11" s="46">
        <v>86198380.819999993</v>
      </c>
      <c r="G11" s="44">
        <v>33770305</v>
      </c>
      <c r="H11" s="17"/>
      <c r="I11" s="40"/>
      <c r="J11" s="41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</row>
    <row r="12" spans="2:23" ht="13.5" customHeight="1">
      <c r="B12" s="42" t="s">
        <v>15</v>
      </c>
      <c r="C12" s="47">
        <v>2976169080.46</v>
      </c>
      <c r="D12" s="44">
        <v>4013869395</v>
      </c>
      <c r="E12" s="45" t="s">
        <v>16</v>
      </c>
      <c r="F12" s="46">
        <v>381956934.97000003</v>
      </c>
      <c r="G12" s="44">
        <v>279027424</v>
      </c>
      <c r="H12" s="17"/>
      <c r="I12" s="40"/>
      <c r="J12" s="41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</row>
    <row r="13" spans="2:23" ht="13.5" customHeight="1">
      <c r="B13" s="42" t="s">
        <v>17</v>
      </c>
      <c r="C13" s="43">
        <v>548550568.58000004</v>
      </c>
      <c r="D13" s="44">
        <v>308758891</v>
      </c>
      <c r="E13" s="45" t="s">
        <v>18</v>
      </c>
      <c r="F13" s="46">
        <v>306839525.00999999</v>
      </c>
      <c r="G13" s="44">
        <v>169251350</v>
      </c>
      <c r="H13" s="17"/>
      <c r="I13" s="48"/>
      <c r="J13" s="41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</row>
    <row r="14" spans="2:23" ht="13.5" customHeight="1">
      <c r="B14" s="42" t="s">
        <v>19</v>
      </c>
      <c r="C14" s="43">
        <v>1395811589.25</v>
      </c>
      <c r="D14" s="44">
        <v>3157286962</v>
      </c>
      <c r="E14" s="45" t="s">
        <v>20</v>
      </c>
      <c r="F14" s="46">
        <v>0</v>
      </c>
      <c r="G14" s="44">
        <v>0</v>
      </c>
      <c r="H14" s="17"/>
      <c r="I14" s="48"/>
      <c r="J14" s="41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</row>
    <row r="15" spans="2:23" ht="13.5" customHeight="1">
      <c r="B15" s="42" t="s">
        <v>21</v>
      </c>
      <c r="C15" s="43">
        <v>0</v>
      </c>
      <c r="D15" s="44">
        <v>0</v>
      </c>
      <c r="E15" s="45" t="s">
        <v>22</v>
      </c>
      <c r="F15" s="46">
        <v>15783549.800000001</v>
      </c>
      <c r="G15" s="44">
        <v>7146777</v>
      </c>
      <c r="H15" s="17"/>
      <c r="I15" s="48"/>
      <c r="J15" s="41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</row>
    <row r="16" spans="2:23" ht="27" customHeight="1">
      <c r="B16" s="42" t="s">
        <v>23</v>
      </c>
      <c r="C16" s="43">
        <v>0</v>
      </c>
      <c r="D16" s="44">
        <v>0</v>
      </c>
      <c r="E16" s="45" t="s">
        <v>24</v>
      </c>
      <c r="F16" s="46">
        <v>18568996.920000002</v>
      </c>
      <c r="G16" s="44">
        <v>33965111</v>
      </c>
      <c r="H16" s="17"/>
      <c r="I16" s="48"/>
      <c r="J16" s="41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</row>
    <row r="17" spans="2:23" ht="13.5" customHeight="1">
      <c r="B17" s="42" t="s">
        <v>25</v>
      </c>
      <c r="C17" s="43">
        <v>0</v>
      </c>
      <c r="D17" s="44">
        <v>0</v>
      </c>
      <c r="E17" s="45" t="s">
        <v>26</v>
      </c>
      <c r="F17" s="46">
        <v>759893059.41999996</v>
      </c>
      <c r="G17" s="44">
        <v>769182324</v>
      </c>
      <c r="H17" s="17"/>
      <c r="I17" s="48"/>
      <c r="J17" s="41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</row>
    <row r="18" spans="2:23" ht="27" customHeight="1">
      <c r="B18" s="34" t="s">
        <v>27</v>
      </c>
      <c r="C18" s="35">
        <f>SUM(C19:C25)</f>
        <v>6665666350.5100002</v>
      </c>
      <c r="D18" s="36">
        <v>6376071802.9300003</v>
      </c>
      <c r="E18" s="45" t="s">
        <v>28</v>
      </c>
      <c r="F18" s="46">
        <v>0</v>
      </c>
      <c r="G18" s="44">
        <v>0</v>
      </c>
      <c r="H18" s="17"/>
      <c r="I18" s="40"/>
      <c r="J18" s="41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</row>
    <row r="19" spans="2:23" ht="13.5" customHeight="1">
      <c r="B19" s="42" t="s">
        <v>29</v>
      </c>
      <c r="C19" s="43">
        <v>0</v>
      </c>
      <c r="D19" s="44">
        <v>0</v>
      </c>
      <c r="E19" s="49" t="s">
        <v>30</v>
      </c>
      <c r="F19" s="46">
        <v>2917721664.3499994</v>
      </c>
      <c r="G19" s="44">
        <v>2861236766.9299998</v>
      </c>
      <c r="H19" s="17"/>
      <c r="I19" s="40"/>
      <c r="J19" s="41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</row>
    <row r="20" spans="2:23" ht="13.5" customHeight="1">
      <c r="B20" s="42" t="s">
        <v>31</v>
      </c>
      <c r="C20" s="43">
        <v>31450570.23</v>
      </c>
      <c r="D20" s="44">
        <v>31748604</v>
      </c>
      <c r="E20" s="37" t="s">
        <v>32</v>
      </c>
      <c r="F20" s="38">
        <v>0</v>
      </c>
      <c r="G20" s="36">
        <v>0</v>
      </c>
      <c r="H20" s="17"/>
      <c r="I20" s="40"/>
      <c r="J20" s="41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</row>
    <row r="21" spans="2:23" ht="13.5" customHeight="1">
      <c r="B21" s="42" t="s">
        <v>33</v>
      </c>
      <c r="C21" s="43">
        <v>1071437462.02</v>
      </c>
      <c r="D21" s="44">
        <v>940959875.60000002</v>
      </c>
      <c r="E21" s="45" t="s">
        <v>34</v>
      </c>
      <c r="F21" s="46">
        <v>0</v>
      </c>
      <c r="G21" s="44">
        <v>0</v>
      </c>
      <c r="H21" s="17"/>
      <c r="I21" s="40"/>
      <c r="J21" s="41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</row>
    <row r="22" spans="2:23" ht="27" customHeight="1">
      <c r="B22" s="42" t="s">
        <v>35</v>
      </c>
      <c r="C22" s="43">
        <v>897962573.99000001</v>
      </c>
      <c r="D22" s="44">
        <v>943066337</v>
      </c>
      <c r="E22" s="45" t="s">
        <v>36</v>
      </c>
      <c r="F22" s="46">
        <v>0</v>
      </c>
      <c r="G22" s="44">
        <v>0</v>
      </c>
      <c r="H22" s="17"/>
      <c r="I22" s="48"/>
      <c r="J22" s="41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</row>
    <row r="23" spans="2:23" ht="13.5" customHeight="1">
      <c r="B23" s="42" t="s">
        <v>37</v>
      </c>
      <c r="C23" s="43">
        <v>520119076.63000005</v>
      </c>
      <c r="D23" s="44">
        <v>447302114.54000002</v>
      </c>
      <c r="E23" s="45" t="s">
        <v>38</v>
      </c>
      <c r="F23" s="46">
        <v>0</v>
      </c>
      <c r="G23" s="44">
        <v>0</v>
      </c>
      <c r="H23" s="17"/>
      <c r="I23" s="48"/>
      <c r="J23" s="41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</row>
    <row r="24" spans="2:23" ht="27" customHeight="1">
      <c r="B24" s="42" t="s">
        <v>39</v>
      </c>
      <c r="C24" s="43">
        <v>395069877.81999993</v>
      </c>
      <c r="D24" s="44">
        <v>389761756.79000002</v>
      </c>
      <c r="E24" s="37" t="s">
        <v>40</v>
      </c>
      <c r="F24" s="38">
        <f>F25+F26</f>
        <v>15850090.699999999</v>
      </c>
      <c r="G24" s="36">
        <v>14467787</v>
      </c>
      <c r="H24" s="17"/>
      <c r="I24" s="40"/>
      <c r="J24" s="41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</row>
    <row r="25" spans="2:23" ht="27" customHeight="1">
      <c r="B25" s="42" t="s">
        <v>41</v>
      </c>
      <c r="C25" s="43">
        <v>3749626789.8200002</v>
      </c>
      <c r="D25" s="44">
        <v>3623233115</v>
      </c>
      <c r="E25" s="45" t="s">
        <v>42</v>
      </c>
      <c r="F25" s="46">
        <v>15850090.699999999</v>
      </c>
      <c r="G25" s="44">
        <v>14467787</v>
      </c>
      <c r="H25" s="17"/>
      <c r="I25" s="48"/>
      <c r="J25" s="41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</row>
    <row r="26" spans="2:23" ht="13.5" customHeight="1">
      <c r="B26" s="34" t="s">
        <v>43</v>
      </c>
      <c r="C26" s="35">
        <f>SUM(C27:C31)</f>
        <v>299051191.36000001</v>
      </c>
      <c r="D26" s="36">
        <v>162777786</v>
      </c>
      <c r="E26" s="45" t="s">
        <v>44</v>
      </c>
      <c r="F26" s="50">
        <v>0</v>
      </c>
      <c r="G26" s="44">
        <v>0</v>
      </c>
      <c r="H26" s="17"/>
      <c r="I26" s="40"/>
      <c r="J26" s="41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</row>
    <row r="27" spans="2:23" ht="27" customHeight="1">
      <c r="B27" s="42" t="s">
        <v>45</v>
      </c>
      <c r="C27" s="43">
        <v>24459285.109999999</v>
      </c>
      <c r="D27" s="44">
        <v>24459285</v>
      </c>
      <c r="E27" s="37" t="s">
        <v>46</v>
      </c>
      <c r="F27" s="38">
        <v>0</v>
      </c>
      <c r="G27" s="36">
        <v>0</v>
      </c>
      <c r="H27" s="17"/>
      <c r="I27" s="48"/>
      <c r="J27" s="41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</row>
    <row r="28" spans="2:23" ht="27" customHeight="1">
      <c r="B28" s="42" t="s">
        <v>47</v>
      </c>
      <c r="C28" s="43">
        <v>0</v>
      </c>
      <c r="D28" s="44">
        <v>0</v>
      </c>
      <c r="E28" s="37" t="s">
        <v>48</v>
      </c>
      <c r="F28" s="38">
        <f>SUM(F29:F31)</f>
        <v>0</v>
      </c>
      <c r="G28" s="36">
        <v>0</v>
      </c>
      <c r="H28" s="38"/>
      <c r="I28" s="48"/>
      <c r="J28" s="41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</row>
    <row r="29" spans="2:23" ht="27" customHeight="1">
      <c r="B29" s="42" t="s">
        <v>49</v>
      </c>
      <c r="C29" s="43">
        <v>0</v>
      </c>
      <c r="D29" s="44">
        <v>0</v>
      </c>
      <c r="E29" s="49" t="s">
        <v>50</v>
      </c>
      <c r="F29" s="46">
        <v>0</v>
      </c>
      <c r="G29" s="44">
        <v>0</v>
      </c>
      <c r="H29" s="17"/>
      <c r="I29" s="48"/>
      <c r="J29" s="41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</row>
    <row r="30" spans="2:23" ht="13.5" customHeight="1">
      <c r="B30" s="42" t="s">
        <v>51</v>
      </c>
      <c r="C30" s="43">
        <v>274591906.25</v>
      </c>
      <c r="D30" s="44">
        <v>138318501</v>
      </c>
      <c r="E30" s="49" t="s">
        <v>52</v>
      </c>
      <c r="F30" s="46">
        <v>0</v>
      </c>
      <c r="G30" s="44">
        <v>0</v>
      </c>
      <c r="H30" s="46"/>
      <c r="I30" s="48"/>
      <c r="J30" s="41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</row>
    <row r="31" spans="2:23" ht="27" customHeight="1">
      <c r="B31" s="42" t="s">
        <v>53</v>
      </c>
      <c r="C31" s="43">
        <v>0</v>
      </c>
      <c r="D31" s="44">
        <v>0</v>
      </c>
      <c r="E31" s="49" t="s">
        <v>54</v>
      </c>
      <c r="F31" s="46">
        <v>0</v>
      </c>
      <c r="G31" s="44">
        <v>0</v>
      </c>
      <c r="H31" s="17"/>
      <c r="I31" s="48"/>
      <c r="J31" s="41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</row>
    <row r="32" spans="2:23" ht="27" customHeight="1">
      <c r="B32" s="34" t="s">
        <v>55</v>
      </c>
      <c r="C32" s="35">
        <f>SUM(C33:C37)</f>
        <v>0</v>
      </c>
      <c r="D32" s="36">
        <v>0</v>
      </c>
      <c r="E32" s="51" t="s">
        <v>56</v>
      </c>
      <c r="F32" s="38">
        <f>SUM(F33:F38)</f>
        <v>14</v>
      </c>
      <c r="G32" s="36">
        <v>0</v>
      </c>
      <c r="H32" s="17"/>
      <c r="I32" s="48"/>
      <c r="J32" s="41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</row>
    <row r="33" spans="2:23" ht="13.5" customHeight="1">
      <c r="B33" s="42" t="s">
        <v>57</v>
      </c>
      <c r="C33" s="43">
        <v>0</v>
      </c>
      <c r="D33" s="44">
        <v>0</v>
      </c>
      <c r="E33" s="45" t="s">
        <v>58</v>
      </c>
      <c r="F33" s="46">
        <v>14</v>
      </c>
      <c r="G33" s="44">
        <v>0</v>
      </c>
      <c r="H33" s="17"/>
      <c r="I33" s="40"/>
      <c r="J33" s="41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</row>
    <row r="34" spans="2:23" ht="13.5" customHeight="1">
      <c r="B34" s="42" t="s">
        <v>59</v>
      </c>
      <c r="C34" s="43">
        <v>0</v>
      </c>
      <c r="D34" s="44">
        <v>0</v>
      </c>
      <c r="E34" s="45" t="s">
        <v>60</v>
      </c>
      <c r="F34" s="46">
        <v>0</v>
      </c>
      <c r="G34" s="44">
        <v>0</v>
      </c>
      <c r="H34" s="46"/>
      <c r="I34" s="40"/>
      <c r="J34" s="41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</row>
    <row r="35" spans="2:23" ht="13.5" customHeight="1">
      <c r="B35" s="42" t="s">
        <v>61</v>
      </c>
      <c r="C35" s="43">
        <v>0</v>
      </c>
      <c r="D35" s="44">
        <v>0</v>
      </c>
      <c r="E35" s="45" t="s">
        <v>62</v>
      </c>
      <c r="F35" s="46">
        <v>0</v>
      </c>
      <c r="G35" s="44">
        <v>0</v>
      </c>
      <c r="H35" s="17"/>
      <c r="I35" s="48"/>
      <c r="J35" s="41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</row>
    <row r="36" spans="2:23" ht="27" customHeight="1">
      <c r="B36" s="42" t="s">
        <v>63</v>
      </c>
      <c r="C36" s="43">
        <v>0</v>
      </c>
      <c r="D36" s="44">
        <v>0</v>
      </c>
      <c r="E36" s="45" t="s">
        <v>64</v>
      </c>
      <c r="F36" s="46">
        <v>0</v>
      </c>
      <c r="G36" s="44">
        <v>0</v>
      </c>
      <c r="H36" s="17"/>
      <c r="I36" s="48"/>
      <c r="J36" s="41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</row>
    <row r="37" spans="2:23" ht="27" customHeight="1">
      <c r="B37" s="42" t="s">
        <v>65</v>
      </c>
      <c r="C37" s="43">
        <v>0</v>
      </c>
      <c r="D37" s="44">
        <v>0</v>
      </c>
      <c r="E37" s="45" t="s">
        <v>66</v>
      </c>
      <c r="F37" s="46">
        <v>0</v>
      </c>
      <c r="G37" s="44">
        <v>0</v>
      </c>
      <c r="H37" s="17"/>
      <c r="I37" s="48"/>
      <c r="J37" s="41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</row>
    <row r="38" spans="2:23" ht="13.5" customHeight="1">
      <c r="B38" s="34" t="s">
        <v>67</v>
      </c>
      <c r="C38" s="35">
        <v>0</v>
      </c>
      <c r="D38" s="36">
        <v>0</v>
      </c>
      <c r="E38" s="45" t="s">
        <v>68</v>
      </c>
      <c r="F38" s="46">
        <v>0</v>
      </c>
      <c r="G38" s="44">
        <v>0</v>
      </c>
      <c r="H38" s="17"/>
      <c r="I38" s="40"/>
      <c r="J38" s="41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</row>
    <row r="39" spans="2:23" ht="27" customHeight="1">
      <c r="B39" s="34" t="s">
        <v>69</v>
      </c>
      <c r="C39" s="35">
        <f>C40+C41</f>
        <v>0</v>
      </c>
      <c r="D39" s="36">
        <v>0</v>
      </c>
      <c r="E39" s="37" t="s">
        <v>70</v>
      </c>
      <c r="F39" s="38">
        <f>SUM(F40:F42)</f>
        <v>0</v>
      </c>
      <c r="G39" s="36">
        <v>0</v>
      </c>
      <c r="H39" s="17"/>
      <c r="I39" s="40"/>
      <c r="J39" s="41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</row>
    <row r="40" spans="2:23" ht="27" customHeight="1">
      <c r="B40" s="42" t="s">
        <v>71</v>
      </c>
      <c r="C40" s="43">
        <v>0</v>
      </c>
      <c r="D40" s="44">
        <v>0</v>
      </c>
      <c r="E40" s="45" t="s">
        <v>72</v>
      </c>
      <c r="F40" s="46">
        <v>0</v>
      </c>
      <c r="G40" s="52">
        <v>0</v>
      </c>
      <c r="H40" s="53"/>
      <c r="I40" s="40"/>
      <c r="J40" s="41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</row>
    <row r="41" spans="2:23" ht="13.5" customHeight="1">
      <c r="B41" s="42" t="s">
        <v>73</v>
      </c>
      <c r="C41" s="43">
        <v>0</v>
      </c>
      <c r="D41" s="44">
        <v>0</v>
      </c>
      <c r="E41" s="45" t="s">
        <v>74</v>
      </c>
      <c r="F41" s="46">
        <v>0</v>
      </c>
      <c r="G41" s="44">
        <v>0</v>
      </c>
      <c r="H41" s="17"/>
      <c r="I41" s="48"/>
      <c r="J41" s="41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</row>
    <row r="42" spans="2:23" ht="13.5" customHeight="1">
      <c r="B42" s="34" t="s">
        <v>75</v>
      </c>
      <c r="C42" s="35">
        <f>SUM(C43:C46)</f>
        <v>0</v>
      </c>
      <c r="D42" s="36">
        <v>0</v>
      </c>
      <c r="E42" s="54" t="s">
        <v>76</v>
      </c>
      <c r="F42" s="55">
        <v>0</v>
      </c>
      <c r="G42" s="44">
        <v>0</v>
      </c>
      <c r="H42" s="17"/>
      <c r="I42" s="56"/>
      <c r="J42" s="41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</row>
    <row r="43" spans="2:23" ht="13.5" customHeight="1">
      <c r="B43" s="42" t="s">
        <v>77</v>
      </c>
      <c r="C43" s="43">
        <v>0</v>
      </c>
      <c r="D43" s="44">
        <v>0</v>
      </c>
      <c r="E43" s="57" t="s">
        <v>78</v>
      </c>
      <c r="F43" s="58">
        <f>SUM(F44:F46)</f>
        <v>60122024.900000006</v>
      </c>
      <c r="G43" s="36">
        <v>59043062</v>
      </c>
      <c r="H43" s="38"/>
      <c r="I43" s="56"/>
      <c r="J43" s="41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</row>
    <row r="44" spans="2:23" ht="13.5" customHeight="1">
      <c r="B44" s="42" t="s">
        <v>79</v>
      </c>
      <c r="C44" s="43">
        <v>0</v>
      </c>
      <c r="D44" s="44">
        <v>0</v>
      </c>
      <c r="E44" s="54" t="s">
        <v>80</v>
      </c>
      <c r="F44" s="55">
        <v>26731678.010000002</v>
      </c>
      <c r="G44" s="44">
        <v>27871586</v>
      </c>
      <c r="H44" s="46"/>
      <c r="I44" s="56"/>
      <c r="J44" s="41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</row>
    <row r="45" spans="2:23" ht="27" customHeight="1">
      <c r="B45" s="42" t="s">
        <v>81</v>
      </c>
      <c r="C45" s="43">
        <v>0</v>
      </c>
      <c r="D45" s="44">
        <v>0</v>
      </c>
      <c r="E45" s="54" t="s">
        <v>82</v>
      </c>
      <c r="F45" s="55">
        <v>31879570.890000001</v>
      </c>
      <c r="G45" s="44">
        <v>28833943</v>
      </c>
      <c r="H45" s="17"/>
      <c r="I45" s="59"/>
      <c r="J45" s="41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</row>
    <row r="46" spans="2:23" ht="13.5" customHeight="1">
      <c r="B46" s="42" t="s">
        <v>83</v>
      </c>
      <c r="C46" s="60">
        <v>0</v>
      </c>
      <c r="D46" s="60">
        <v>0</v>
      </c>
      <c r="E46" s="61" t="s">
        <v>84</v>
      </c>
      <c r="F46" s="43">
        <v>1510776</v>
      </c>
      <c r="G46" s="44">
        <v>2337534</v>
      </c>
      <c r="H46" s="17"/>
      <c r="I46" s="48"/>
      <c r="J46" s="41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</row>
    <row r="47" spans="2:23" ht="13.5" customHeight="1">
      <c r="B47" s="25" t="s">
        <v>85</v>
      </c>
      <c r="C47" s="62">
        <f>C10+C18+C26+C32+C38+C39+C42</f>
        <v>11885524567.700001</v>
      </c>
      <c r="D47" s="62">
        <v>14019071437.93</v>
      </c>
      <c r="E47" s="63" t="s">
        <v>86</v>
      </c>
      <c r="F47" s="35">
        <f>F10+F20+F24+F27+F28+F32+F39+F43</f>
        <v>4562934240.8899984</v>
      </c>
      <c r="G47" s="36">
        <v>4227090905.9299998</v>
      </c>
      <c r="H47" s="17"/>
      <c r="I47" s="40"/>
      <c r="J47" s="41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  <row r="48" spans="2:23" ht="6" customHeight="1">
      <c r="B48" s="64"/>
      <c r="C48" s="62"/>
      <c r="D48" s="62"/>
      <c r="E48" s="65"/>
      <c r="F48" s="35"/>
      <c r="G48" s="36"/>
      <c r="H48" s="17"/>
      <c r="I48" s="40"/>
      <c r="J48" s="41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</row>
    <row r="49" spans="2:23" ht="13.5" customHeight="1">
      <c r="B49" s="25" t="s">
        <v>87</v>
      </c>
      <c r="C49" s="66"/>
      <c r="D49" s="66"/>
      <c r="E49" s="63" t="s">
        <v>88</v>
      </c>
      <c r="F49" s="67"/>
      <c r="G49" s="68"/>
      <c r="H49" s="17"/>
      <c r="I49" s="40"/>
      <c r="J49" s="41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</row>
    <row r="50" spans="2:23" ht="13.5" customHeight="1">
      <c r="B50" s="42" t="s">
        <v>89</v>
      </c>
      <c r="C50" s="60">
        <v>2061615400.0799999</v>
      </c>
      <c r="D50" s="60">
        <v>1956043021</v>
      </c>
      <c r="E50" s="69" t="s">
        <v>90</v>
      </c>
      <c r="F50" s="43">
        <v>0</v>
      </c>
      <c r="G50" s="44">
        <v>0</v>
      </c>
      <c r="H50" s="17"/>
      <c r="I50" s="40"/>
      <c r="J50" s="41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</row>
    <row r="51" spans="2:23" ht="13.5" customHeight="1">
      <c r="B51" s="42" t="s">
        <v>91</v>
      </c>
      <c r="C51" s="60">
        <v>0</v>
      </c>
      <c r="D51" s="60">
        <v>0</v>
      </c>
      <c r="E51" s="61" t="s">
        <v>92</v>
      </c>
      <c r="F51" s="43">
        <v>0</v>
      </c>
      <c r="G51" s="44">
        <v>0</v>
      </c>
      <c r="H51" s="17"/>
      <c r="I51" s="48"/>
      <c r="J51" s="41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</row>
    <row r="52" spans="2:23" ht="27" customHeight="1">
      <c r="B52" s="42" t="s">
        <v>93</v>
      </c>
      <c r="C52" s="60">
        <v>20019561471.669998</v>
      </c>
      <c r="D52" s="60">
        <v>18506083485</v>
      </c>
      <c r="E52" s="61" t="s">
        <v>94</v>
      </c>
      <c r="F52" s="43">
        <v>14675398397.110001</v>
      </c>
      <c r="G52" s="44">
        <v>14901301225</v>
      </c>
      <c r="H52" s="17"/>
      <c r="I52" s="48"/>
      <c r="J52" s="41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</row>
    <row r="53" spans="2:23" ht="13.5" customHeight="1">
      <c r="B53" s="42" t="s">
        <v>95</v>
      </c>
      <c r="C53" s="60">
        <v>2797431224.6399999</v>
      </c>
      <c r="D53" s="60">
        <v>2629216339</v>
      </c>
      <c r="E53" s="69" t="s">
        <v>96</v>
      </c>
      <c r="F53" s="43">
        <v>0</v>
      </c>
      <c r="G53" s="44">
        <v>0</v>
      </c>
      <c r="H53" s="17"/>
      <c r="I53" s="40"/>
      <c r="J53" s="41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</row>
    <row r="54" spans="2:23" ht="27" customHeight="1">
      <c r="B54" s="42" t="s">
        <v>97</v>
      </c>
      <c r="C54" s="60">
        <v>305401928.75999999</v>
      </c>
      <c r="D54" s="60">
        <v>309652222</v>
      </c>
      <c r="E54" s="61" t="s">
        <v>98</v>
      </c>
      <c r="F54" s="43">
        <v>26651287.399999999</v>
      </c>
      <c r="G54" s="44">
        <v>24544283</v>
      </c>
      <c r="H54" s="17"/>
      <c r="I54" s="48"/>
      <c r="J54" s="41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</row>
    <row r="55" spans="2:23" ht="27" customHeight="1">
      <c r="B55" s="42" t="s">
        <v>99</v>
      </c>
      <c r="C55" s="60">
        <v>-2085744871.6300001</v>
      </c>
      <c r="D55" s="60">
        <v>-1846149921</v>
      </c>
      <c r="E55" s="61" t="s">
        <v>100</v>
      </c>
      <c r="F55" s="43">
        <v>0</v>
      </c>
      <c r="G55" s="44">
        <v>0</v>
      </c>
      <c r="H55" s="17"/>
      <c r="I55" s="48"/>
      <c r="J55" s="41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</row>
    <row r="56" spans="2:23" ht="13.5" customHeight="1">
      <c r="B56" s="42" t="s">
        <v>101</v>
      </c>
      <c r="C56" s="60">
        <v>0</v>
      </c>
      <c r="D56" s="60">
        <v>0</v>
      </c>
      <c r="E56" s="63" t="s">
        <v>102</v>
      </c>
      <c r="F56" s="35">
        <f>SUM(F50:F55)</f>
        <v>14702049684.51</v>
      </c>
      <c r="G56" s="36">
        <v>14925845508</v>
      </c>
      <c r="H56" s="17"/>
      <c r="I56" s="40"/>
      <c r="J56" s="41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</row>
    <row r="57" spans="2:23" ht="27" customHeight="1">
      <c r="B57" s="42" t="s">
        <v>103</v>
      </c>
      <c r="C57" s="60">
        <v>0</v>
      </c>
      <c r="D57" s="60">
        <v>0</v>
      </c>
      <c r="E57" s="65" t="s">
        <v>104</v>
      </c>
      <c r="F57" s="35">
        <f>F47+F56</f>
        <v>19264983925.399998</v>
      </c>
      <c r="G57" s="36">
        <v>19152936413.93</v>
      </c>
      <c r="H57" s="17"/>
      <c r="I57" s="48"/>
      <c r="J57" s="41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</row>
    <row r="58" spans="2:23" ht="13.5" customHeight="1">
      <c r="B58" s="42" t="s">
        <v>105</v>
      </c>
      <c r="C58" s="60">
        <v>0</v>
      </c>
      <c r="D58" s="60">
        <v>0</v>
      </c>
      <c r="E58" s="65" t="s">
        <v>106</v>
      </c>
      <c r="F58" s="67"/>
      <c r="G58" s="68"/>
      <c r="H58" s="17"/>
      <c r="I58" s="40"/>
      <c r="J58" s="41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</row>
    <row r="59" spans="2:23" ht="13.5" customHeight="1">
      <c r="B59" s="25" t="s">
        <v>107</v>
      </c>
      <c r="C59" s="62">
        <f>SUM(C50:C58)</f>
        <v>23098265153.519997</v>
      </c>
      <c r="D59" s="62">
        <v>21554845147</v>
      </c>
      <c r="E59" s="63" t="s">
        <v>108</v>
      </c>
      <c r="F59" s="35">
        <f>F60+F61+F62</f>
        <v>6819038656.9899998</v>
      </c>
      <c r="G59" s="36">
        <v>6034282410</v>
      </c>
      <c r="H59" s="17"/>
      <c r="I59" s="48"/>
      <c r="J59" s="41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</row>
    <row r="60" spans="2:23" ht="13.5" customHeight="1">
      <c r="B60" s="19" t="s">
        <v>109</v>
      </c>
      <c r="C60" s="62">
        <f>C47+C59</f>
        <v>34983789721.220001</v>
      </c>
      <c r="D60" s="62">
        <v>35573916584.93</v>
      </c>
      <c r="E60" s="69" t="s">
        <v>110</v>
      </c>
      <c r="F60" s="43">
        <v>0</v>
      </c>
      <c r="G60" s="44">
        <v>0</v>
      </c>
      <c r="H60" s="17"/>
      <c r="I60" s="40"/>
      <c r="J60" s="41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</row>
    <row r="61" spans="2:23" ht="13.5" customHeight="1">
      <c r="B61" s="70"/>
      <c r="C61" s="71"/>
      <c r="D61" s="71"/>
      <c r="E61" s="69" t="s">
        <v>111</v>
      </c>
      <c r="F61" s="43">
        <v>1500721</v>
      </c>
      <c r="G61" s="44">
        <v>1452121</v>
      </c>
      <c r="H61" s="17"/>
      <c r="I61" s="17"/>
      <c r="J61" s="41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</row>
    <row r="62" spans="2:23" ht="13.5" customHeight="1">
      <c r="B62" s="42"/>
      <c r="C62" s="60"/>
      <c r="D62" s="60"/>
      <c r="E62" s="61" t="s">
        <v>112</v>
      </c>
      <c r="F62" s="43">
        <v>6817537935.9899998</v>
      </c>
      <c r="G62" s="44">
        <v>6032830289</v>
      </c>
      <c r="H62" s="17"/>
      <c r="I62" s="48"/>
      <c r="J62" s="41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</row>
    <row r="63" spans="2:23" ht="13.5" customHeight="1">
      <c r="B63" s="70"/>
      <c r="C63" s="71"/>
      <c r="D63" s="71"/>
      <c r="E63" s="63" t="s">
        <v>113</v>
      </c>
      <c r="F63" s="35">
        <f>SUM(F64:F68)</f>
        <v>8899767138.8300095</v>
      </c>
      <c r="G63" s="36">
        <v>10386697761</v>
      </c>
      <c r="H63" s="17"/>
      <c r="I63" s="17"/>
      <c r="J63" s="41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</row>
    <row r="64" spans="2:23" ht="13.5" customHeight="1">
      <c r="B64" s="70"/>
      <c r="C64" s="71"/>
      <c r="D64" s="71"/>
      <c r="E64" s="69" t="s">
        <v>114</v>
      </c>
      <c r="F64" s="43">
        <v>-306007385.45999146</v>
      </c>
      <c r="G64" s="44">
        <v>1822952366</v>
      </c>
      <c r="H64" s="72"/>
      <c r="I64" s="17"/>
      <c r="J64" s="41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</row>
    <row r="65" spans="2:23" ht="13.5" customHeight="1">
      <c r="B65" s="70"/>
      <c r="C65" s="71"/>
      <c r="D65" s="71"/>
      <c r="E65" s="73" t="s">
        <v>115</v>
      </c>
      <c r="F65" s="46">
        <v>9202186976.0799999</v>
      </c>
      <c r="G65" s="44">
        <v>8560785989</v>
      </c>
      <c r="H65" s="74"/>
      <c r="I65" s="17"/>
      <c r="J65" s="41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</row>
    <row r="66" spans="2:23" ht="13.5" customHeight="1">
      <c r="B66" s="70"/>
      <c r="C66" s="71"/>
      <c r="D66" s="71"/>
      <c r="E66" s="69" t="s">
        <v>116</v>
      </c>
      <c r="F66" s="43">
        <v>3588506.51</v>
      </c>
      <c r="G66" s="44">
        <v>2960364</v>
      </c>
      <c r="H66" s="74"/>
      <c r="I66" s="17"/>
      <c r="J66" s="41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</row>
    <row r="67" spans="2:23" ht="13.5" customHeight="1">
      <c r="B67" s="70"/>
      <c r="C67" s="71"/>
      <c r="D67" s="71"/>
      <c r="E67" s="69" t="s">
        <v>117</v>
      </c>
      <c r="F67" s="43">
        <v>0</v>
      </c>
      <c r="G67" s="44">
        <v>0</v>
      </c>
      <c r="H67" s="17"/>
      <c r="I67" s="17"/>
      <c r="J67" s="41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</row>
    <row r="68" spans="2:23" ht="13.5" customHeight="1">
      <c r="B68" s="42"/>
      <c r="C68" s="60"/>
      <c r="D68" s="60"/>
      <c r="E68" s="61" t="s">
        <v>118</v>
      </c>
      <c r="F68" s="43">
        <v>-958.3</v>
      </c>
      <c r="G68" s="44">
        <v>-958</v>
      </c>
      <c r="H68" s="17"/>
      <c r="I68" s="48"/>
      <c r="J68" s="41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</row>
    <row r="69" spans="2:23" ht="27" customHeight="1">
      <c r="B69" s="42"/>
      <c r="C69" s="60"/>
      <c r="D69" s="60"/>
      <c r="E69" s="63" t="s">
        <v>119</v>
      </c>
      <c r="F69" s="35">
        <f>F70+F71</f>
        <v>0</v>
      </c>
      <c r="G69" s="36">
        <v>0</v>
      </c>
      <c r="H69" s="17"/>
      <c r="I69" s="48"/>
      <c r="J69" s="41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</row>
    <row r="70" spans="2:23" ht="13.5" customHeight="1">
      <c r="B70" s="70"/>
      <c r="C70" s="71"/>
      <c r="D70" s="71"/>
      <c r="E70" s="69" t="s">
        <v>120</v>
      </c>
      <c r="F70" s="43">
        <v>0</v>
      </c>
      <c r="G70" s="44">
        <v>0</v>
      </c>
      <c r="H70" s="17"/>
      <c r="I70" s="17"/>
      <c r="J70" s="41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</row>
    <row r="71" spans="2:23" ht="13.5" customHeight="1">
      <c r="B71" s="42"/>
      <c r="C71" s="60"/>
      <c r="D71" s="60"/>
      <c r="E71" s="61" t="s">
        <v>121</v>
      </c>
      <c r="F71" s="43">
        <v>0</v>
      </c>
      <c r="G71" s="44">
        <v>0</v>
      </c>
      <c r="H71" s="17"/>
      <c r="I71" s="48"/>
      <c r="J71" s="41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</row>
    <row r="72" spans="2:23" ht="13.5" customHeight="1">
      <c r="B72" s="42"/>
      <c r="C72" s="60"/>
      <c r="D72" s="60"/>
      <c r="E72" s="65" t="s">
        <v>122</v>
      </c>
      <c r="F72" s="35">
        <f>F59+F63</f>
        <v>15718805795.820009</v>
      </c>
      <c r="G72" s="36">
        <v>16420980171</v>
      </c>
      <c r="H72" s="17"/>
      <c r="I72" s="48"/>
      <c r="J72" s="41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</row>
    <row r="73" spans="2:23" ht="13.5" customHeight="1">
      <c r="B73" s="75"/>
      <c r="C73" s="76"/>
      <c r="D73" s="76"/>
      <c r="E73" s="77" t="s">
        <v>123</v>
      </c>
      <c r="F73" s="78">
        <f>F57+F72</f>
        <v>34983789721.220009</v>
      </c>
      <c r="G73" s="79">
        <v>35573916584.93</v>
      </c>
      <c r="H73" s="17"/>
      <c r="I73" s="48"/>
      <c r="J73" s="41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</row>
    <row r="75" spans="2:23">
      <c r="H75" s="17"/>
      <c r="I75" s="17"/>
      <c r="J75" s="18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</row>
    <row r="76" spans="2:23">
      <c r="B76" s="80"/>
      <c r="C76" s="39"/>
      <c r="D76" s="39"/>
      <c r="E76" s="80"/>
      <c r="F76" s="39"/>
      <c r="G76" s="39"/>
      <c r="H76" s="17"/>
      <c r="I76" s="17"/>
      <c r="J76" s="18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</row>
    <row r="77" spans="2:23">
      <c r="B77" s="80"/>
      <c r="C77" s="39"/>
      <c r="D77" s="39"/>
      <c r="E77" s="80"/>
      <c r="F77" s="39"/>
      <c r="G77" s="39"/>
      <c r="H77" s="17"/>
      <c r="I77" s="17"/>
      <c r="J77" s="18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</row>
    <row r="78" spans="2:23">
      <c r="B78" s="80"/>
      <c r="C78" s="39"/>
      <c r="D78" s="39"/>
      <c r="E78" s="80"/>
      <c r="F78" s="39"/>
      <c r="G78" s="39"/>
      <c r="H78" s="17"/>
      <c r="I78" s="17"/>
      <c r="J78" s="18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</row>
    <row r="79" spans="2:23">
      <c r="B79" s="80"/>
      <c r="C79" s="39"/>
      <c r="D79" s="39"/>
      <c r="E79" s="80"/>
      <c r="F79" s="39"/>
      <c r="G79" s="39"/>
      <c r="H79" s="17"/>
      <c r="I79" s="17"/>
      <c r="J79" s="18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</row>
    <row r="80" spans="2:23">
      <c r="B80" s="80"/>
      <c r="C80" s="39"/>
      <c r="D80" s="39"/>
      <c r="E80" s="80"/>
      <c r="F80" s="39"/>
      <c r="G80" s="39"/>
      <c r="H80" s="17"/>
      <c r="I80" s="17"/>
      <c r="J80" s="18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</row>
    <row r="81" spans="2:23">
      <c r="B81" s="80"/>
      <c r="C81" s="39"/>
      <c r="D81" s="39"/>
      <c r="E81" s="80"/>
      <c r="F81" s="39"/>
      <c r="G81" s="39"/>
      <c r="H81" s="17"/>
      <c r="I81" s="17"/>
      <c r="J81" s="18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</row>
    <row r="82" spans="2:23">
      <c r="B82" s="80"/>
      <c r="C82" s="39"/>
      <c r="D82" s="39"/>
      <c r="E82" s="80"/>
      <c r="F82" s="39"/>
      <c r="G82" s="39"/>
      <c r="H82" s="17"/>
      <c r="I82" s="17"/>
      <c r="J82" s="18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</row>
    <row r="83" spans="2:23">
      <c r="B83" s="80"/>
      <c r="C83" s="39"/>
      <c r="D83" s="39"/>
      <c r="E83" s="80"/>
      <c r="F83" s="39"/>
      <c r="G83" s="39"/>
      <c r="H83" s="17"/>
      <c r="I83" s="17"/>
      <c r="J83" s="18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</row>
    <row r="84" spans="2:23">
      <c r="B84" s="80"/>
      <c r="C84" s="39"/>
      <c r="D84" s="39"/>
      <c r="E84" s="80"/>
      <c r="F84" s="39"/>
      <c r="G84" s="39"/>
      <c r="H84" s="17"/>
      <c r="I84" s="17"/>
      <c r="J84" s="18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</row>
    <row r="85" spans="2:23">
      <c r="B85" s="80"/>
      <c r="C85" s="39"/>
      <c r="D85" s="39"/>
      <c r="E85" s="80"/>
      <c r="F85" s="39"/>
      <c r="G85" s="39"/>
      <c r="H85" s="17"/>
      <c r="I85" s="17"/>
      <c r="J85" s="18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</row>
    <row r="86" spans="2:23">
      <c r="B86" s="80"/>
      <c r="C86" s="39"/>
      <c r="D86" s="39"/>
      <c r="E86" s="80"/>
      <c r="F86" s="39"/>
      <c r="G86" s="39"/>
      <c r="H86" s="17"/>
      <c r="I86" s="17"/>
      <c r="J86" s="18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</row>
    <row r="87" spans="2:23">
      <c r="B87" s="80"/>
      <c r="C87" s="39"/>
      <c r="D87" s="39"/>
      <c r="E87" s="80"/>
      <c r="F87" s="39"/>
      <c r="G87" s="39"/>
      <c r="H87" s="17"/>
      <c r="I87" s="17"/>
      <c r="J87" s="18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</row>
    <row r="88" spans="2:23">
      <c r="B88" s="80"/>
      <c r="C88" s="39"/>
      <c r="D88" s="39"/>
      <c r="E88" s="80"/>
      <c r="F88" s="39"/>
      <c r="G88" s="39"/>
      <c r="H88" s="17"/>
      <c r="I88" s="17"/>
      <c r="J88" s="18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</row>
    <row r="89" spans="2:23">
      <c r="B89" s="80"/>
      <c r="C89" s="39"/>
      <c r="D89" s="39"/>
      <c r="E89" s="80"/>
      <c r="F89" s="39"/>
      <c r="G89" s="39"/>
      <c r="H89" s="17"/>
      <c r="I89" s="17"/>
      <c r="J89" s="18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</row>
    <row r="90" spans="2:23">
      <c r="B90" s="80"/>
      <c r="C90" s="39"/>
      <c r="D90" s="39"/>
      <c r="E90" s="80"/>
      <c r="F90" s="39"/>
      <c r="G90" s="39"/>
      <c r="H90" s="17"/>
      <c r="I90" s="17"/>
      <c r="J90" s="18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</row>
    <row r="91" spans="2:23">
      <c r="B91" s="80"/>
      <c r="C91" s="39"/>
      <c r="D91" s="39"/>
      <c r="E91" s="80"/>
      <c r="F91" s="39"/>
      <c r="G91" s="39"/>
      <c r="H91" s="17"/>
      <c r="I91" s="17"/>
      <c r="J91" s="18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</row>
    <row r="92" spans="2:23">
      <c r="B92" s="80"/>
      <c r="C92" s="39"/>
      <c r="D92" s="39"/>
      <c r="E92" s="80"/>
      <c r="F92" s="39"/>
      <c r="G92" s="39"/>
      <c r="H92" s="17"/>
      <c r="I92" s="17"/>
      <c r="J92" s="18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</row>
    <row r="93" spans="2:23">
      <c r="B93" s="80"/>
      <c r="C93" s="39"/>
      <c r="D93" s="39"/>
      <c r="E93" s="80"/>
      <c r="F93" s="39"/>
      <c r="G93" s="39"/>
      <c r="H93" s="17"/>
      <c r="I93" s="17"/>
      <c r="J93" s="18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</row>
    <row r="94" spans="2:23">
      <c r="B94" s="80"/>
      <c r="C94" s="39"/>
      <c r="D94" s="39"/>
      <c r="E94" s="80"/>
      <c r="F94" s="39"/>
      <c r="G94" s="39"/>
      <c r="H94" s="17"/>
      <c r="I94" s="17"/>
      <c r="J94" s="18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</row>
    <row r="95" spans="2:23">
      <c r="B95" s="80"/>
      <c r="C95" s="39"/>
      <c r="D95" s="39"/>
      <c r="E95" s="80"/>
      <c r="F95" s="39"/>
      <c r="G95" s="39"/>
      <c r="H95" s="17"/>
      <c r="I95" s="17"/>
      <c r="J95" s="18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</row>
    <row r="96" spans="2:23">
      <c r="B96" s="80"/>
      <c r="C96" s="39"/>
      <c r="D96" s="39"/>
      <c r="E96" s="80"/>
      <c r="F96" s="39"/>
      <c r="G96" s="39"/>
      <c r="H96" s="17"/>
      <c r="I96" s="17"/>
      <c r="J96" s="18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7"/>
    </row>
    <row r="97" spans="2:23">
      <c r="B97" s="80"/>
      <c r="C97" s="39"/>
      <c r="D97" s="39"/>
      <c r="E97" s="80"/>
      <c r="F97" s="39"/>
      <c r="G97" s="39"/>
      <c r="H97" s="17"/>
      <c r="I97" s="17"/>
      <c r="J97" s="18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17"/>
      <c r="W97" s="17"/>
    </row>
    <row r="98" spans="2:23">
      <c r="B98" s="80"/>
      <c r="C98" s="39"/>
      <c r="D98" s="39"/>
      <c r="E98" s="80"/>
      <c r="F98" s="39"/>
      <c r="G98" s="39"/>
      <c r="H98" s="17"/>
      <c r="I98" s="17"/>
      <c r="J98" s="18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7"/>
    </row>
    <row r="99" spans="2:23">
      <c r="B99" s="80"/>
      <c r="C99" s="39"/>
      <c r="D99" s="39"/>
      <c r="E99" s="80"/>
      <c r="F99" s="39"/>
      <c r="G99" s="39"/>
      <c r="H99" s="17"/>
      <c r="I99" s="17"/>
      <c r="J99" s="18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</row>
    <row r="100" spans="2:23">
      <c r="B100" s="80"/>
      <c r="C100" s="39"/>
      <c r="D100" s="39"/>
      <c r="E100" s="80"/>
      <c r="F100" s="39"/>
      <c r="G100" s="39"/>
      <c r="H100" s="17"/>
      <c r="I100" s="17"/>
      <c r="J100" s="18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  <c r="V100" s="17"/>
      <c r="W100" s="17"/>
    </row>
    <row r="101" spans="2:23">
      <c r="B101" s="80"/>
      <c r="C101" s="39"/>
      <c r="D101" s="39"/>
      <c r="E101" s="80"/>
      <c r="F101" s="39"/>
      <c r="G101" s="39"/>
      <c r="H101" s="17"/>
      <c r="I101" s="17"/>
      <c r="J101" s="18"/>
      <c r="K101" s="17"/>
      <c r="L101" s="17"/>
      <c r="M101" s="17"/>
      <c r="N101" s="17"/>
      <c r="O101" s="17"/>
      <c r="P101" s="17"/>
      <c r="Q101" s="17"/>
      <c r="R101" s="17"/>
      <c r="S101" s="17"/>
      <c r="T101" s="17"/>
      <c r="U101" s="17"/>
      <c r="V101" s="17"/>
      <c r="W101" s="17"/>
    </row>
    <row r="102" spans="2:23">
      <c r="B102" s="80"/>
      <c r="C102" s="39"/>
      <c r="D102" s="39"/>
      <c r="E102" s="80"/>
      <c r="F102" s="39"/>
      <c r="G102" s="39"/>
      <c r="H102" s="17"/>
      <c r="I102" s="17"/>
      <c r="J102" s="18"/>
      <c r="K102" s="17"/>
      <c r="L102" s="17"/>
      <c r="M102" s="17"/>
      <c r="N102" s="17"/>
      <c r="O102" s="17"/>
      <c r="P102" s="17"/>
      <c r="Q102" s="17"/>
      <c r="R102" s="17"/>
      <c r="S102" s="17"/>
      <c r="T102" s="17"/>
      <c r="U102" s="17"/>
      <c r="V102" s="17"/>
      <c r="W102" s="17"/>
    </row>
    <row r="103" spans="2:23">
      <c r="B103" s="80"/>
      <c r="C103" s="39"/>
      <c r="D103" s="39"/>
      <c r="E103" s="80"/>
      <c r="F103" s="39"/>
      <c r="G103" s="39"/>
      <c r="H103" s="17"/>
      <c r="I103" s="17"/>
      <c r="J103" s="18"/>
      <c r="K103" s="17"/>
      <c r="L103" s="17"/>
      <c r="M103" s="17"/>
      <c r="N103" s="17"/>
      <c r="O103" s="17"/>
      <c r="P103" s="17"/>
      <c r="Q103" s="17"/>
      <c r="R103" s="17"/>
      <c r="S103" s="17"/>
      <c r="T103" s="17"/>
      <c r="U103" s="17"/>
      <c r="V103" s="17"/>
      <c r="W103" s="17"/>
    </row>
    <row r="104" spans="2:23">
      <c r="B104" s="80"/>
      <c r="C104" s="39"/>
      <c r="D104" s="39"/>
      <c r="E104" s="80"/>
      <c r="F104" s="39"/>
      <c r="G104" s="39"/>
      <c r="H104" s="17"/>
      <c r="I104" s="17"/>
      <c r="J104" s="18"/>
      <c r="K104" s="17"/>
      <c r="L104" s="17"/>
      <c r="M104" s="17"/>
      <c r="N104" s="17"/>
      <c r="O104" s="17"/>
      <c r="P104" s="17"/>
      <c r="Q104" s="17"/>
      <c r="R104" s="17"/>
      <c r="S104" s="17"/>
      <c r="T104" s="17"/>
      <c r="U104" s="17"/>
      <c r="V104" s="17"/>
      <c r="W104" s="17"/>
    </row>
    <row r="105" spans="2:23">
      <c r="B105" s="80"/>
      <c r="C105" s="39"/>
      <c r="D105" s="39"/>
      <c r="E105" s="80"/>
      <c r="F105" s="39"/>
      <c r="G105" s="39"/>
      <c r="H105" s="17"/>
      <c r="I105" s="17"/>
      <c r="J105" s="18"/>
      <c r="K105" s="17"/>
      <c r="L105" s="17"/>
      <c r="M105" s="17"/>
      <c r="N105" s="17"/>
      <c r="O105" s="17"/>
      <c r="P105" s="17"/>
      <c r="Q105" s="17"/>
      <c r="R105" s="17"/>
      <c r="S105" s="17"/>
      <c r="T105" s="17"/>
      <c r="U105" s="17"/>
      <c r="V105" s="17"/>
      <c r="W105" s="17"/>
    </row>
    <row r="106" spans="2:23">
      <c r="B106" s="80"/>
      <c r="C106" s="39"/>
      <c r="D106" s="39"/>
      <c r="E106" s="80"/>
      <c r="F106" s="39"/>
      <c r="G106" s="39"/>
      <c r="H106" s="17"/>
      <c r="I106" s="17"/>
      <c r="J106" s="18"/>
      <c r="K106" s="17"/>
      <c r="L106" s="17"/>
      <c r="M106" s="17"/>
      <c r="N106" s="17"/>
      <c r="O106" s="17"/>
      <c r="P106" s="17"/>
      <c r="Q106" s="17"/>
      <c r="R106" s="17"/>
      <c r="S106" s="17"/>
      <c r="T106" s="17"/>
      <c r="U106" s="17"/>
      <c r="V106" s="17"/>
      <c r="W106" s="17"/>
    </row>
    <row r="107" spans="2:23">
      <c r="B107" s="80"/>
      <c r="C107" s="39"/>
      <c r="D107" s="39"/>
      <c r="E107" s="80"/>
      <c r="F107" s="39"/>
      <c r="G107" s="39"/>
      <c r="H107" s="17"/>
      <c r="I107" s="17"/>
      <c r="J107" s="18"/>
      <c r="K107" s="17"/>
      <c r="L107" s="17"/>
      <c r="M107" s="17"/>
      <c r="N107" s="17"/>
      <c r="O107" s="17"/>
      <c r="P107" s="17"/>
      <c r="Q107" s="17"/>
      <c r="R107" s="17"/>
      <c r="S107" s="17"/>
      <c r="T107" s="17"/>
      <c r="U107" s="17"/>
      <c r="V107" s="17"/>
      <c r="W107" s="17"/>
    </row>
    <row r="108" spans="2:23">
      <c r="B108" s="80"/>
      <c r="C108" s="39"/>
      <c r="D108" s="39"/>
      <c r="E108" s="80"/>
      <c r="F108" s="39"/>
      <c r="G108" s="39"/>
      <c r="H108" s="17"/>
      <c r="I108" s="17"/>
      <c r="J108" s="18"/>
      <c r="K108" s="17"/>
      <c r="L108" s="17"/>
      <c r="M108" s="17"/>
      <c r="N108" s="17"/>
      <c r="O108" s="17"/>
      <c r="P108" s="17"/>
      <c r="Q108" s="17"/>
      <c r="R108" s="17"/>
      <c r="S108" s="17"/>
      <c r="T108" s="17"/>
      <c r="U108" s="17"/>
      <c r="V108" s="17"/>
      <c r="W108" s="17"/>
    </row>
    <row r="109" spans="2:23">
      <c r="B109" s="80"/>
      <c r="C109" s="39"/>
      <c r="D109" s="39"/>
      <c r="E109" s="80"/>
      <c r="F109" s="39"/>
      <c r="G109" s="39"/>
      <c r="H109" s="17"/>
      <c r="I109" s="17"/>
      <c r="J109" s="18"/>
      <c r="K109" s="17"/>
      <c r="L109" s="17"/>
      <c r="M109" s="17"/>
      <c r="N109" s="17"/>
      <c r="O109" s="17"/>
      <c r="P109" s="17"/>
      <c r="Q109" s="17"/>
      <c r="R109" s="17"/>
      <c r="S109" s="17"/>
      <c r="T109" s="17"/>
      <c r="U109" s="17"/>
      <c r="V109" s="17"/>
      <c r="W109" s="17"/>
    </row>
    <row r="110" spans="2:23">
      <c r="B110" s="80"/>
      <c r="C110" s="39"/>
      <c r="D110" s="39"/>
      <c r="E110" s="80"/>
      <c r="F110" s="39"/>
      <c r="G110" s="39"/>
      <c r="H110" s="17"/>
      <c r="I110" s="17"/>
      <c r="J110" s="18"/>
      <c r="K110" s="17"/>
      <c r="L110" s="17"/>
      <c r="M110" s="17"/>
      <c r="N110" s="17"/>
      <c r="O110" s="17"/>
      <c r="P110" s="17"/>
      <c r="Q110" s="17"/>
      <c r="R110" s="17"/>
      <c r="S110" s="17"/>
      <c r="T110" s="17"/>
      <c r="U110" s="17"/>
      <c r="V110" s="17"/>
      <c r="W110" s="17"/>
    </row>
    <row r="111" spans="2:23">
      <c r="B111" s="80"/>
      <c r="C111" s="39"/>
      <c r="D111" s="39"/>
      <c r="E111" s="80"/>
      <c r="F111" s="39"/>
      <c r="G111" s="39"/>
      <c r="H111" s="17"/>
      <c r="I111" s="17"/>
      <c r="J111" s="18"/>
      <c r="K111" s="17"/>
      <c r="L111" s="17"/>
      <c r="M111" s="17"/>
      <c r="N111" s="17"/>
      <c r="O111" s="17"/>
      <c r="P111" s="17"/>
      <c r="Q111" s="17"/>
      <c r="R111" s="17"/>
      <c r="S111" s="17"/>
      <c r="T111" s="17"/>
      <c r="U111" s="17"/>
      <c r="V111" s="17"/>
      <c r="W111" s="17"/>
    </row>
    <row r="112" spans="2:23">
      <c r="B112" s="80"/>
      <c r="C112" s="39"/>
      <c r="D112" s="39"/>
      <c r="E112" s="80"/>
      <c r="F112" s="39"/>
      <c r="G112" s="39"/>
      <c r="H112" s="17"/>
      <c r="I112" s="17"/>
      <c r="J112" s="18"/>
      <c r="K112" s="17"/>
      <c r="L112" s="17"/>
      <c r="M112" s="17"/>
      <c r="N112" s="17"/>
      <c r="O112" s="17"/>
      <c r="P112" s="17"/>
      <c r="Q112" s="17"/>
      <c r="R112" s="17"/>
      <c r="S112" s="17"/>
      <c r="T112" s="17"/>
      <c r="U112" s="17"/>
      <c r="V112" s="17"/>
      <c r="W112" s="17"/>
    </row>
    <row r="113" spans="2:23">
      <c r="B113" s="80"/>
      <c r="C113" s="39"/>
      <c r="D113" s="39"/>
      <c r="E113" s="80"/>
      <c r="F113" s="39"/>
      <c r="G113" s="39"/>
      <c r="H113" s="17"/>
      <c r="I113" s="17"/>
      <c r="J113" s="18"/>
      <c r="K113" s="17"/>
      <c r="L113" s="17"/>
      <c r="M113" s="17"/>
      <c r="N113" s="17"/>
      <c r="O113" s="17"/>
      <c r="P113" s="17"/>
      <c r="Q113" s="17"/>
      <c r="R113" s="17"/>
      <c r="S113" s="17"/>
      <c r="T113" s="17"/>
      <c r="U113" s="17"/>
      <c r="V113" s="17"/>
      <c r="W113" s="17"/>
    </row>
    <row r="114" spans="2:23">
      <c r="B114" s="80"/>
      <c r="C114" s="39"/>
      <c r="D114" s="39"/>
      <c r="E114" s="80"/>
      <c r="F114" s="39"/>
      <c r="G114" s="39"/>
      <c r="H114" s="17"/>
      <c r="I114" s="17"/>
      <c r="J114" s="18"/>
      <c r="K114" s="17"/>
      <c r="L114" s="17"/>
      <c r="M114" s="17"/>
      <c r="N114" s="17"/>
      <c r="O114" s="17"/>
      <c r="P114" s="17"/>
      <c r="Q114" s="17"/>
      <c r="R114" s="17"/>
      <c r="S114" s="17"/>
      <c r="T114" s="17"/>
      <c r="U114" s="17"/>
      <c r="V114" s="17"/>
      <c r="W114" s="17"/>
    </row>
    <row r="115" spans="2:23">
      <c r="B115" s="80"/>
      <c r="C115" s="39"/>
      <c r="D115" s="39"/>
      <c r="E115" s="80"/>
      <c r="F115" s="39"/>
      <c r="G115" s="39"/>
      <c r="H115" s="17"/>
      <c r="I115" s="17"/>
      <c r="J115" s="18"/>
      <c r="K115" s="17"/>
      <c r="L115" s="17"/>
      <c r="M115" s="17"/>
      <c r="N115" s="17"/>
      <c r="O115" s="17"/>
      <c r="P115" s="17"/>
      <c r="Q115" s="17"/>
      <c r="R115" s="17"/>
      <c r="S115" s="17"/>
      <c r="T115" s="17"/>
      <c r="U115" s="17"/>
      <c r="V115" s="17"/>
      <c r="W115" s="17"/>
    </row>
    <row r="116" spans="2:23">
      <c r="B116" s="80"/>
      <c r="C116" s="39"/>
      <c r="D116" s="39"/>
      <c r="E116" s="80"/>
      <c r="F116" s="39"/>
      <c r="G116" s="39"/>
      <c r="H116" s="17"/>
      <c r="I116" s="17"/>
      <c r="J116" s="18"/>
      <c r="K116" s="17"/>
      <c r="L116" s="17"/>
      <c r="M116" s="17"/>
      <c r="N116" s="17"/>
      <c r="O116" s="17"/>
      <c r="P116" s="17"/>
      <c r="Q116" s="17"/>
      <c r="R116" s="17"/>
      <c r="S116" s="17"/>
      <c r="T116" s="17"/>
      <c r="U116" s="17"/>
      <c r="V116" s="17"/>
      <c r="W116" s="17"/>
    </row>
    <row r="117" spans="2:23">
      <c r="B117" s="80"/>
      <c r="C117" s="39"/>
      <c r="D117" s="39"/>
      <c r="E117" s="80"/>
      <c r="F117" s="39"/>
      <c r="G117" s="39"/>
      <c r="H117" s="17"/>
      <c r="I117" s="17"/>
      <c r="J117" s="18"/>
      <c r="K117" s="17"/>
      <c r="L117" s="17"/>
      <c r="M117" s="17"/>
      <c r="N117" s="17"/>
      <c r="O117" s="17"/>
      <c r="P117" s="17"/>
      <c r="Q117" s="17"/>
      <c r="R117" s="17"/>
      <c r="S117" s="17"/>
      <c r="T117" s="17"/>
      <c r="U117" s="17"/>
      <c r="V117" s="17"/>
      <c r="W117" s="17"/>
    </row>
    <row r="118" spans="2:23">
      <c r="B118" s="80"/>
      <c r="C118" s="39"/>
      <c r="D118" s="39"/>
      <c r="E118" s="80"/>
      <c r="F118" s="39"/>
      <c r="G118" s="39"/>
      <c r="H118" s="17"/>
      <c r="I118" s="17"/>
      <c r="J118" s="18"/>
      <c r="K118" s="17"/>
      <c r="L118" s="17"/>
      <c r="M118" s="17"/>
      <c r="N118" s="17"/>
      <c r="O118" s="17"/>
      <c r="P118" s="17"/>
      <c r="Q118" s="17"/>
      <c r="R118" s="17"/>
      <c r="S118" s="17"/>
      <c r="T118" s="17"/>
      <c r="U118" s="17"/>
      <c r="V118" s="17"/>
      <c r="W118" s="17"/>
    </row>
    <row r="119" spans="2:23">
      <c r="B119" s="80"/>
      <c r="C119" s="39"/>
      <c r="D119" s="39"/>
      <c r="E119" s="80"/>
      <c r="F119" s="39"/>
      <c r="G119" s="39"/>
      <c r="H119" s="17"/>
      <c r="I119" s="17"/>
      <c r="J119" s="18"/>
      <c r="K119" s="17"/>
      <c r="L119" s="17"/>
      <c r="M119" s="17"/>
      <c r="N119" s="17"/>
      <c r="O119" s="17"/>
      <c r="P119" s="17"/>
      <c r="Q119" s="17"/>
      <c r="R119" s="17"/>
      <c r="S119" s="17"/>
      <c r="T119" s="17"/>
      <c r="U119" s="17"/>
      <c r="V119" s="17"/>
      <c r="W119" s="17"/>
    </row>
    <row r="120" spans="2:23">
      <c r="B120" s="80"/>
      <c r="C120" s="39"/>
      <c r="D120" s="39"/>
      <c r="E120" s="80"/>
      <c r="F120" s="39"/>
      <c r="G120" s="39"/>
      <c r="H120" s="17"/>
      <c r="I120" s="17"/>
      <c r="J120" s="18"/>
      <c r="K120" s="17"/>
      <c r="L120" s="17"/>
      <c r="M120" s="17"/>
      <c r="N120" s="17"/>
      <c r="O120" s="17"/>
      <c r="P120" s="17"/>
      <c r="Q120" s="17"/>
      <c r="R120" s="17"/>
      <c r="S120" s="17"/>
      <c r="T120" s="17"/>
      <c r="U120" s="17"/>
      <c r="V120" s="17"/>
      <c r="W120" s="17"/>
    </row>
    <row r="121" spans="2:23">
      <c r="B121" s="80"/>
      <c r="C121" s="39"/>
      <c r="D121" s="39"/>
      <c r="E121" s="80"/>
      <c r="F121" s="39"/>
      <c r="G121" s="39"/>
      <c r="H121" s="17"/>
      <c r="I121" s="17"/>
      <c r="J121" s="18"/>
      <c r="K121" s="17"/>
      <c r="L121" s="17"/>
      <c r="M121" s="17"/>
      <c r="N121" s="17"/>
      <c r="O121" s="17"/>
      <c r="P121" s="17"/>
      <c r="Q121" s="17"/>
      <c r="R121" s="17"/>
      <c r="S121" s="17"/>
      <c r="T121" s="17"/>
      <c r="U121" s="17"/>
      <c r="V121" s="17"/>
      <c r="W121" s="17"/>
    </row>
    <row r="122" spans="2:23">
      <c r="B122" s="80"/>
      <c r="C122" s="39"/>
      <c r="D122" s="39"/>
      <c r="E122" s="80"/>
      <c r="F122" s="39"/>
      <c r="G122" s="39"/>
      <c r="H122" s="17"/>
      <c r="I122" s="17"/>
      <c r="J122" s="18"/>
      <c r="K122" s="17"/>
      <c r="L122" s="17"/>
      <c r="M122" s="17"/>
      <c r="N122" s="17"/>
      <c r="O122" s="17"/>
      <c r="P122" s="17"/>
      <c r="Q122" s="17"/>
      <c r="R122" s="17"/>
      <c r="S122" s="17"/>
      <c r="T122" s="17"/>
      <c r="U122" s="17"/>
      <c r="V122" s="17"/>
      <c r="W122" s="17"/>
    </row>
    <row r="123" spans="2:23">
      <c r="B123" s="80"/>
      <c r="C123" s="39"/>
      <c r="D123" s="39"/>
      <c r="E123" s="80"/>
      <c r="F123" s="39"/>
      <c r="G123" s="39"/>
      <c r="H123" s="17"/>
      <c r="I123" s="17"/>
      <c r="J123" s="18"/>
      <c r="K123" s="17"/>
      <c r="L123" s="17"/>
      <c r="M123" s="17"/>
      <c r="N123" s="17"/>
      <c r="O123" s="17"/>
      <c r="P123" s="17"/>
      <c r="Q123" s="17"/>
      <c r="R123" s="17"/>
      <c r="S123" s="17"/>
      <c r="T123" s="17"/>
      <c r="U123" s="17"/>
      <c r="V123" s="17"/>
      <c r="W123" s="17"/>
    </row>
    <row r="124" spans="2:23">
      <c r="B124" s="80"/>
      <c r="C124" s="39"/>
      <c r="D124" s="39"/>
      <c r="E124" s="80"/>
      <c r="F124" s="39"/>
      <c r="G124" s="39"/>
      <c r="H124" s="17"/>
      <c r="I124" s="17"/>
      <c r="J124" s="18"/>
      <c r="K124" s="17"/>
      <c r="L124" s="17"/>
      <c r="M124" s="17"/>
      <c r="N124" s="17"/>
      <c r="O124" s="17"/>
      <c r="P124" s="17"/>
      <c r="Q124" s="17"/>
      <c r="R124" s="17"/>
      <c r="S124" s="17"/>
      <c r="T124" s="17"/>
      <c r="U124" s="17"/>
      <c r="V124" s="17"/>
      <c r="W124" s="17"/>
    </row>
    <row r="125" spans="2:23">
      <c r="B125" s="80"/>
      <c r="C125" s="39"/>
      <c r="D125" s="39"/>
      <c r="E125" s="80"/>
      <c r="F125" s="39"/>
      <c r="G125" s="39"/>
      <c r="H125" s="17"/>
      <c r="I125" s="17"/>
      <c r="J125" s="18"/>
      <c r="K125" s="17"/>
      <c r="L125" s="17"/>
      <c r="M125" s="17"/>
      <c r="N125" s="17"/>
      <c r="O125" s="17"/>
      <c r="P125" s="17"/>
      <c r="Q125" s="17"/>
      <c r="R125" s="17"/>
      <c r="S125" s="17"/>
      <c r="T125" s="17"/>
      <c r="U125" s="17"/>
      <c r="V125" s="17"/>
      <c r="W125" s="17"/>
    </row>
    <row r="126" spans="2:23">
      <c r="B126" s="80"/>
      <c r="C126" s="39"/>
      <c r="D126" s="39"/>
      <c r="E126" s="80"/>
      <c r="F126" s="39"/>
      <c r="G126" s="39"/>
      <c r="H126" s="17"/>
      <c r="I126" s="17"/>
      <c r="J126" s="18"/>
      <c r="K126" s="17"/>
      <c r="L126" s="17"/>
      <c r="M126" s="17"/>
      <c r="N126" s="17"/>
      <c r="O126" s="17"/>
      <c r="P126" s="17"/>
      <c r="Q126" s="17"/>
      <c r="R126" s="17"/>
      <c r="S126" s="17"/>
      <c r="T126" s="17"/>
      <c r="U126" s="17"/>
      <c r="V126" s="17"/>
      <c r="W126" s="17"/>
    </row>
    <row r="127" spans="2:23">
      <c r="B127" s="80"/>
      <c r="C127" s="39"/>
      <c r="D127" s="39"/>
      <c r="E127" s="80"/>
      <c r="F127" s="39"/>
      <c r="G127" s="39"/>
      <c r="H127" s="17"/>
      <c r="I127" s="17"/>
      <c r="J127" s="18"/>
      <c r="K127" s="17"/>
      <c r="L127" s="17"/>
      <c r="M127" s="17"/>
      <c r="N127" s="17"/>
      <c r="O127" s="17"/>
      <c r="P127" s="17"/>
      <c r="Q127" s="17"/>
      <c r="R127" s="17"/>
      <c r="S127" s="17"/>
      <c r="T127" s="17"/>
      <c r="U127" s="17"/>
      <c r="V127" s="17"/>
      <c r="W127" s="17"/>
    </row>
    <row r="128" spans="2:23">
      <c r="B128" s="80"/>
      <c r="C128" s="39"/>
      <c r="D128" s="39"/>
      <c r="E128" s="80"/>
      <c r="F128" s="39"/>
      <c r="G128" s="39"/>
      <c r="H128" s="17"/>
      <c r="I128" s="17"/>
      <c r="J128" s="18"/>
      <c r="K128" s="17"/>
      <c r="L128" s="17"/>
      <c r="M128" s="17"/>
      <c r="N128" s="17"/>
      <c r="O128" s="17"/>
      <c r="P128" s="17"/>
      <c r="Q128" s="17"/>
      <c r="R128" s="17"/>
      <c r="S128" s="17"/>
      <c r="T128" s="17"/>
      <c r="U128" s="17"/>
      <c r="V128" s="17"/>
      <c r="W128" s="17"/>
    </row>
    <row r="129" spans="2:23">
      <c r="B129" s="80"/>
      <c r="C129" s="39"/>
      <c r="D129" s="39"/>
      <c r="E129" s="80"/>
      <c r="F129" s="39"/>
      <c r="G129" s="39"/>
      <c r="H129" s="17"/>
      <c r="I129" s="17"/>
      <c r="J129" s="18"/>
      <c r="K129" s="17"/>
      <c r="L129" s="17"/>
      <c r="M129" s="17"/>
      <c r="N129" s="17"/>
      <c r="O129" s="17"/>
      <c r="P129" s="17"/>
      <c r="Q129" s="17"/>
      <c r="R129" s="17"/>
      <c r="S129" s="17"/>
      <c r="T129" s="17"/>
      <c r="U129" s="17"/>
      <c r="V129" s="17"/>
      <c r="W129" s="17"/>
    </row>
    <row r="130" spans="2:23">
      <c r="B130" s="80"/>
      <c r="C130" s="39"/>
      <c r="D130" s="39"/>
      <c r="E130" s="80"/>
      <c r="F130" s="39"/>
      <c r="G130" s="39"/>
      <c r="H130" s="17"/>
      <c r="I130" s="17"/>
      <c r="J130" s="18"/>
      <c r="K130" s="17"/>
      <c r="L130" s="17"/>
      <c r="M130" s="17"/>
      <c r="N130" s="17"/>
      <c r="O130" s="17"/>
      <c r="P130" s="17"/>
      <c r="Q130" s="17"/>
      <c r="R130" s="17"/>
      <c r="S130" s="17"/>
      <c r="T130" s="17"/>
      <c r="U130" s="17"/>
      <c r="V130" s="17"/>
      <c r="W130" s="17"/>
    </row>
    <row r="131" spans="2:23">
      <c r="B131" s="80"/>
      <c r="C131" s="39"/>
      <c r="D131" s="39"/>
      <c r="E131" s="80"/>
      <c r="F131" s="39"/>
      <c r="G131" s="39"/>
      <c r="H131" s="17"/>
      <c r="I131" s="17"/>
      <c r="J131" s="18"/>
      <c r="K131" s="17"/>
      <c r="L131" s="17"/>
      <c r="M131" s="17"/>
      <c r="N131" s="17"/>
      <c r="O131" s="17"/>
      <c r="P131" s="17"/>
      <c r="Q131" s="17"/>
      <c r="R131" s="17"/>
      <c r="S131" s="17"/>
      <c r="T131" s="17"/>
      <c r="U131" s="17"/>
      <c r="V131" s="17"/>
      <c r="W131" s="17"/>
    </row>
    <row r="132" spans="2:23">
      <c r="B132" s="80"/>
      <c r="C132" s="39"/>
      <c r="D132" s="39"/>
      <c r="E132" s="80"/>
      <c r="F132" s="39"/>
      <c r="G132" s="39"/>
      <c r="H132" s="17"/>
      <c r="I132" s="17"/>
      <c r="J132" s="18"/>
      <c r="K132" s="17"/>
      <c r="L132" s="17"/>
      <c r="M132" s="17"/>
      <c r="N132" s="17"/>
      <c r="O132" s="17"/>
      <c r="P132" s="17"/>
      <c r="Q132" s="17"/>
      <c r="R132" s="17"/>
      <c r="S132" s="17"/>
      <c r="T132" s="17"/>
      <c r="U132" s="17"/>
      <c r="V132" s="17"/>
      <c r="W132" s="17"/>
    </row>
    <row r="133" spans="2:23">
      <c r="B133" s="80"/>
      <c r="C133" s="39"/>
      <c r="D133" s="39"/>
      <c r="E133" s="80"/>
      <c r="F133" s="39"/>
      <c r="G133" s="39"/>
      <c r="H133" s="17"/>
      <c r="I133" s="17"/>
      <c r="J133" s="18"/>
      <c r="K133" s="17"/>
      <c r="L133" s="17"/>
      <c r="M133" s="17"/>
      <c r="N133" s="17"/>
      <c r="O133" s="17"/>
      <c r="P133" s="17"/>
      <c r="Q133" s="17"/>
      <c r="R133" s="17"/>
      <c r="S133" s="17"/>
      <c r="T133" s="17"/>
      <c r="U133" s="17"/>
      <c r="V133" s="17"/>
      <c r="W133" s="17"/>
    </row>
    <row r="134" spans="2:23">
      <c r="B134" s="80"/>
      <c r="C134" s="39"/>
      <c r="D134" s="39"/>
      <c r="E134" s="80"/>
      <c r="F134" s="39"/>
      <c r="G134" s="39"/>
      <c r="H134" s="17"/>
      <c r="I134" s="17"/>
      <c r="J134" s="18"/>
      <c r="K134" s="17"/>
      <c r="L134" s="17"/>
      <c r="M134" s="17"/>
      <c r="N134" s="17"/>
      <c r="O134" s="17"/>
      <c r="P134" s="17"/>
      <c r="Q134" s="17"/>
      <c r="R134" s="17"/>
      <c r="S134" s="17"/>
      <c r="T134" s="17"/>
      <c r="U134" s="17"/>
      <c r="V134" s="17"/>
      <c r="W134" s="17"/>
    </row>
    <row r="135" spans="2:23">
      <c r="B135" s="80"/>
      <c r="C135" s="39"/>
      <c r="D135" s="39"/>
      <c r="E135" s="80"/>
      <c r="F135" s="39"/>
      <c r="G135" s="39"/>
      <c r="H135" s="17"/>
      <c r="I135" s="17"/>
      <c r="J135" s="18"/>
      <c r="K135" s="17"/>
      <c r="L135" s="17"/>
      <c r="M135" s="17"/>
      <c r="N135" s="17"/>
      <c r="O135" s="17"/>
      <c r="P135" s="17"/>
      <c r="Q135" s="17"/>
      <c r="R135" s="17"/>
      <c r="S135" s="17"/>
      <c r="T135" s="17"/>
      <c r="U135" s="17"/>
      <c r="V135" s="17"/>
      <c r="W135" s="17"/>
    </row>
    <row r="136" spans="2:23">
      <c r="B136" s="80"/>
      <c r="C136" s="39"/>
      <c r="D136" s="39"/>
      <c r="E136" s="80"/>
      <c r="F136" s="39"/>
      <c r="G136" s="39"/>
      <c r="H136" s="17"/>
      <c r="I136" s="17"/>
      <c r="J136" s="18"/>
      <c r="K136" s="17"/>
      <c r="L136" s="17"/>
      <c r="M136" s="17"/>
      <c r="N136" s="17"/>
      <c r="O136" s="17"/>
      <c r="P136" s="17"/>
      <c r="Q136" s="17"/>
      <c r="R136" s="17"/>
      <c r="S136" s="17"/>
      <c r="T136" s="17"/>
      <c r="U136" s="17"/>
      <c r="V136" s="17"/>
      <c r="W136" s="17"/>
    </row>
    <row r="137" spans="2:23">
      <c r="B137" s="80"/>
      <c r="C137" s="39"/>
      <c r="D137" s="39"/>
      <c r="E137" s="80"/>
      <c r="F137" s="39"/>
      <c r="G137" s="39"/>
      <c r="H137" s="17"/>
      <c r="I137" s="17"/>
      <c r="J137" s="18"/>
      <c r="K137" s="17"/>
      <c r="L137" s="17"/>
      <c r="M137" s="17"/>
      <c r="N137" s="17"/>
      <c r="O137" s="17"/>
      <c r="P137" s="17"/>
      <c r="Q137" s="17"/>
      <c r="R137" s="17"/>
      <c r="S137" s="17"/>
      <c r="T137" s="17"/>
      <c r="U137" s="17"/>
      <c r="V137" s="17"/>
      <c r="W137" s="17"/>
    </row>
    <row r="138" spans="2:23">
      <c r="B138" s="80"/>
      <c r="C138" s="39"/>
      <c r="D138" s="39"/>
      <c r="E138" s="80"/>
      <c r="F138" s="39"/>
      <c r="G138" s="39"/>
      <c r="H138" s="17"/>
      <c r="I138" s="17"/>
      <c r="J138" s="18"/>
      <c r="K138" s="17"/>
      <c r="L138" s="17"/>
      <c r="M138" s="17"/>
      <c r="N138" s="17"/>
      <c r="O138" s="17"/>
      <c r="P138" s="17"/>
      <c r="Q138" s="17"/>
      <c r="R138" s="17"/>
      <c r="S138" s="17"/>
      <c r="T138" s="17"/>
      <c r="U138" s="17"/>
      <c r="V138" s="17"/>
      <c r="W138" s="17"/>
    </row>
    <row r="139" spans="2:23">
      <c r="B139" s="80"/>
      <c r="C139" s="39"/>
      <c r="D139" s="39"/>
      <c r="E139" s="80"/>
      <c r="F139" s="39"/>
      <c r="G139" s="39"/>
      <c r="H139" s="17"/>
      <c r="I139" s="17"/>
      <c r="J139" s="18"/>
      <c r="K139" s="17"/>
      <c r="L139" s="17"/>
      <c r="M139" s="17"/>
      <c r="N139" s="17"/>
      <c r="O139" s="17"/>
      <c r="P139" s="17"/>
      <c r="Q139" s="17"/>
      <c r="R139" s="17"/>
      <c r="S139" s="17"/>
      <c r="T139" s="17"/>
      <c r="U139" s="17"/>
      <c r="V139" s="17"/>
      <c r="W139" s="17"/>
    </row>
    <row r="140" spans="2:23">
      <c r="B140" s="80"/>
      <c r="C140" s="39"/>
      <c r="D140" s="39"/>
      <c r="E140" s="80"/>
      <c r="F140" s="39"/>
      <c r="G140" s="39"/>
      <c r="H140" s="17"/>
      <c r="I140" s="17"/>
      <c r="J140" s="18"/>
      <c r="K140" s="17"/>
      <c r="L140" s="17"/>
      <c r="M140" s="17"/>
      <c r="N140" s="17"/>
      <c r="O140" s="17"/>
      <c r="P140" s="17"/>
      <c r="Q140" s="17"/>
      <c r="R140" s="17"/>
      <c r="S140" s="17"/>
      <c r="T140" s="17"/>
      <c r="U140" s="17"/>
      <c r="V140" s="17"/>
      <c r="W140" s="17"/>
    </row>
    <row r="141" spans="2:23">
      <c r="B141" s="80"/>
      <c r="C141" s="39"/>
      <c r="D141" s="39"/>
      <c r="E141" s="80"/>
      <c r="F141" s="39"/>
      <c r="G141" s="39"/>
      <c r="H141" s="17"/>
      <c r="I141" s="17"/>
      <c r="J141" s="18"/>
      <c r="K141" s="17"/>
      <c r="L141" s="17"/>
      <c r="M141" s="17"/>
      <c r="N141" s="17"/>
      <c r="O141" s="17"/>
      <c r="P141" s="17"/>
      <c r="Q141" s="17"/>
      <c r="R141" s="17"/>
      <c r="S141" s="17"/>
      <c r="T141" s="17"/>
      <c r="U141" s="17"/>
      <c r="V141" s="17"/>
      <c r="W141" s="17"/>
    </row>
    <row r="142" spans="2:23">
      <c r="B142" s="80"/>
      <c r="C142" s="39"/>
      <c r="D142" s="39"/>
      <c r="E142" s="80"/>
      <c r="F142" s="39"/>
      <c r="G142" s="39"/>
      <c r="H142" s="17"/>
      <c r="I142" s="17"/>
      <c r="J142" s="18"/>
      <c r="K142" s="17"/>
      <c r="L142" s="17"/>
      <c r="M142" s="17"/>
      <c r="N142" s="17"/>
      <c r="O142" s="17"/>
      <c r="P142" s="17"/>
      <c r="Q142" s="17"/>
      <c r="R142" s="17"/>
      <c r="S142" s="17"/>
      <c r="T142" s="17"/>
      <c r="U142" s="17"/>
      <c r="V142" s="17"/>
      <c r="W142" s="17"/>
    </row>
    <row r="143" spans="2:23">
      <c r="B143" s="80"/>
      <c r="C143" s="39"/>
      <c r="D143" s="39"/>
      <c r="E143" s="80"/>
      <c r="F143" s="39"/>
      <c r="G143" s="39"/>
      <c r="H143" s="17"/>
      <c r="I143" s="17"/>
      <c r="J143" s="18"/>
      <c r="K143" s="17"/>
      <c r="L143" s="17"/>
      <c r="M143" s="17"/>
      <c r="N143" s="17"/>
      <c r="O143" s="17"/>
      <c r="P143" s="17"/>
      <c r="Q143" s="17"/>
      <c r="R143" s="17"/>
      <c r="S143" s="17"/>
      <c r="T143" s="17"/>
      <c r="U143" s="17"/>
      <c r="V143" s="17"/>
      <c r="W143" s="17"/>
    </row>
    <row r="144" spans="2:23">
      <c r="B144" s="80"/>
      <c r="C144" s="39"/>
      <c r="D144" s="39"/>
      <c r="E144" s="80"/>
      <c r="F144" s="39"/>
      <c r="G144" s="39"/>
      <c r="H144" s="17"/>
      <c r="I144" s="17"/>
      <c r="J144" s="18"/>
      <c r="K144" s="17"/>
      <c r="L144" s="17"/>
      <c r="M144" s="17"/>
      <c r="N144" s="17"/>
      <c r="O144" s="17"/>
      <c r="P144" s="17"/>
      <c r="Q144" s="17"/>
      <c r="R144" s="17"/>
      <c r="S144" s="17"/>
      <c r="T144" s="17"/>
      <c r="U144" s="17"/>
      <c r="V144" s="17"/>
      <c r="W144" s="17"/>
    </row>
    <row r="145" spans="2:23">
      <c r="B145" s="80"/>
      <c r="C145" s="39"/>
      <c r="D145" s="39"/>
      <c r="E145" s="80"/>
      <c r="F145" s="39"/>
      <c r="G145" s="39"/>
      <c r="H145" s="17"/>
      <c r="I145" s="17"/>
      <c r="J145" s="18"/>
      <c r="K145" s="17"/>
      <c r="L145" s="17"/>
      <c r="M145" s="17"/>
      <c r="N145" s="17"/>
      <c r="O145" s="17"/>
      <c r="P145" s="17"/>
      <c r="Q145" s="17"/>
      <c r="R145" s="17"/>
      <c r="S145" s="17"/>
      <c r="T145" s="17"/>
      <c r="U145" s="17"/>
      <c r="V145" s="17"/>
      <c r="W145" s="17"/>
    </row>
    <row r="146" spans="2:23">
      <c r="B146" s="80"/>
      <c r="C146" s="39"/>
      <c r="D146" s="39"/>
      <c r="E146" s="80"/>
      <c r="F146" s="39"/>
      <c r="G146" s="39"/>
      <c r="H146" s="17"/>
      <c r="I146" s="17"/>
      <c r="J146" s="18"/>
      <c r="K146" s="17"/>
      <c r="L146" s="17"/>
      <c r="M146" s="17"/>
      <c r="N146" s="17"/>
      <c r="O146" s="17"/>
      <c r="P146" s="17"/>
      <c r="Q146" s="17"/>
      <c r="R146" s="17"/>
      <c r="S146" s="17"/>
      <c r="T146" s="17"/>
      <c r="U146" s="17"/>
      <c r="V146" s="17"/>
      <c r="W146" s="17"/>
    </row>
    <row r="147" spans="2:23">
      <c r="B147" s="80"/>
      <c r="C147" s="39"/>
      <c r="D147" s="39"/>
      <c r="E147" s="80"/>
      <c r="F147" s="39"/>
      <c r="G147" s="39"/>
      <c r="H147" s="17"/>
      <c r="I147" s="17"/>
      <c r="J147" s="18"/>
      <c r="K147" s="17"/>
      <c r="L147" s="17"/>
      <c r="M147" s="17"/>
      <c r="N147" s="17"/>
      <c r="O147" s="17"/>
      <c r="P147" s="17"/>
      <c r="Q147" s="17"/>
      <c r="R147" s="17"/>
      <c r="S147" s="17"/>
      <c r="T147" s="17"/>
      <c r="U147" s="17"/>
      <c r="V147" s="17"/>
      <c r="W147" s="17"/>
    </row>
    <row r="148" spans="2:23">
      <c r="B148" s="80"/>
      <c r="C148" s="39"/>
      <c r="D148" s="39"/>
      <c r="E148" s="80"/>
      <c r="F148" s="39"/>
      <c r="G148" s="39"/>
      <c r="H148" s="17"/>
      <c r="I148" s="17"/>
      <c r="J148" s="18"/>
      <c r="K148" s="17"/>
      <c r="L148" s="17"/>
      <c r="M148" s="17"/>
      <c r="N148" s="17"/>
      <c r="O148" s="17"/>
      <c r="P148" s="17"/>
      <c r="Q148" s="17"/>
      <c r="R148" s="17"/>
      <c r="S148" s="17"/>
      <c r="T148" s="17"/>
      <c r="U148" s="17"/>
      <c r="V148" s="17"/>
      <c r="W148" s="17"/>
    </row>
    <row r="149" spans="2:23">
      <c r="B149" s="80"/>
      <c r="C149" s="39"/>
      <c r="D149" s="39"/>
      <c r="E149" s="80"/>
      <c r="F149" s="39"/>
      <c r="G149" s="39"/>
      <c r="H149" s="17"/>
      <c r="I149" s="17"/>
      <c r="J149" s="18"/>
      <c r="K149" s="17"/>
      <c r="L149" s="17"/>
      <c r="M149" s="17"/>
      <c r="N149" s="17"/>
      <c r="O149" s="17"/>
      <c r="P149" s="17"/>
      <c r="Q149" s="17"/>
      <c r="R149" s="17"/>
      <c r="S149" s="17"/>
      <c r="T149" s="17"/>
      <c r="U149" s="17"/>
      <c r="V149" s="17"/>
      <c r="W149" s="17"/>
    </row>
    <row r="150" spans="2:23">
      <c r="B150" s="80"/>
      <c r="C150" s="39"/>
      <c r="D150" s="39"/>
      <c r="E150" s="80"/>
      <c r="F150" s="39"/>
      <c r="G150" s="39"/>
      <c r="H150" s="17"/>
      <c r="I150" s="17"/>
      <c r="J150" s="18"/>
      <c r="K150" s="17"/>
      <c r="L150" s="17"/>
      <c r="M150" s="17"/>
      <c r="N150" s="17"/>
      <c r="O150" s="17"/>
      <c r="P150" s="17"/>
      <c r="Q150" s="17"/>
      <c r="R150" s="17"/>
      <c r="S150" s="17"/>
      <c r="T150" s="17"/>
      <c r="U150" s="17"/>
      <c r="V150" s="17"/>
      <c r="W150" s="17"/>
    </row>
    <row r="151" spans="2:23">
      <c r="B151" s="80"/>
      <c r="C151" s="39"/>
      <c r="D151" s="39"/>
      <c r="E151" s="80"/>
      <c r="F151" s="39"/>
      <c r="G151" s="39"/>
      <c r="H151" s="17"/>
      <c r="I151" s="17"/>
      <c r="J151" s="18"/>
      <c r="K151" s="17"/>
      <c r="L151" s="17"/>
      <c r="M151" s="17"/>
      <c r="N151" s="17"/>
      <c r="O151" s="17"/>
      <c r="P151" s="17"/>
      <c r="Q151" s="17"/>
      <c r="R151" s="17"/>
      <c r="S151" s="17"/>
      <c r="T151" s="17"/>
      <c r="U151" s="17"/>
      <c r="V151" s="17"/>
      <c r="W151" s="17"/>
    </row>
    <row r="152" spans="2:23">
      <c r="B152" s="80"/>
      <c r="C152" s="39"/>
      <c r="D152" s="39"/>
      <c r="E152" s="80"/>
      <c r="F152" s="39"/>
      <c r="G152" s="39"/>
      <c r="H152" s="17"/>
      <c r="I152" s="17"/>
      <c r="J152" s="18"/>
      <c r="K152" s="17"/>
      <c r="L152" s="17"/>
      <c r="M152" s="17"/>
      <c r="N152" s="17"/>
      <c r="O152" s="17"/>
      <c r="P152" s="17"/>
      <c r="Q152" s="17"/>
      <c r="R152" s="17"/>
      <c r="S152" s="17"/>
      <c r="T152" s="17"/>
      <c r="U152" s="17"/>
      <c r="V152" s="17"/>
      <c r="W152" s="17"/>
    </row>
    <row r="153" spans="2:23">
      <c r="B153" s="80"/>
      <c r="C153" s="39"/>
      <c r="D153" s="39"/>
      <c r="E153" s="80"/>
      <c r="F153" s="39"/>
      <c r="G153" s="39"/>
      <c r="H153" s="17"/>
      <c r="I153" s="17"/>
      <c r="J153" s="18"/>
      <c r="K153" s="17"/>
      <c r="L153" s="17"/>
      <c r="M153" s="17"/>
      <c r="N153" s="17"/>
      <c r="O153" s="17"/>
      <c r="P153" s="17"/>
      <c r="Q153" s="17"/>
      <c r="R153" s="17"/>
      <c r="S153" s="17"/>
      <c r="T153" s="17"/>
      <c r="U153" s="17"/>
      <c r="V153" s="17"/>
      <c r="W153" s="17"/>
    </row>
    <row r="154" spans="2:23">
      <c r="B154" s="80"/>
      <c r="C154" s="39"/>
      <c r="D154" s="39"/>
      <c r="E154" s="80"/>
      <c r="F154" s="39"/>
      <c r="G154" s="39"/>
      <c r="H154" s="17"/>
      <c r="I154" s="17"/>
      <c r="J154" s="18"/>
      <c r="K154" s="17"/>
      <c r="L154" s="17"/>
      <c r="M154" s="17"/>
      <c r="N154" s="17"/>
      <c r="O154" s="17"/>
      <c r="P154" s="17"/>
      <c r="Q154" s="17"/>
      <c r="R154" s="17"/>
      <c r="S154" s="17"/>
      <c r="T154" s="17"/>
      <c r="U154" s="17"/>
      <c r="V154" s="17"/>
      <c r="W154" s="17"/>
    </row>
    <row r="155" spans="2:23">
      <c r="B155" s="80"/>
      <c r="C155" s="39"/>
      <c r="D155" s="39"/>
      <c r="E155" s="80"/>
      <c r="F155" s="39"/>
      <c r="G155" s="39"/>
      <c r="H155" s="17"/>
      <c r="I155" s="17"/>
      <c r="J155" s="18"/>
      <c r="K155" s="17"/>
      <c r="L155" s="17"/>
      <c r="M155" s="17"/>
      <c r="N155" s="17"/>
      <c r="O155" s="17"/>
      <c r="P155" s="17"/>
      <c r="Q155" s="17"/>
      <c r="R155" s="17"/>
      <c r="S155" s="17"/>
      <c r="T155" s="17"/>
      <c r="U155" s="17"/>
      <c r="V155" s="17"/>
      <c r="W155" s="17"/>
    </row>
    <row r="156" spans="2:23">
      <c r="B156" s="80"/>
      <c r="C156" s="39"/>
      <c r="D156" s="39"/>
      <c r="E156" s="80"/>
      <c r="F156" s="39"/>
      <c r="G156" s="39"/>
      <c r="H156" s="17"/>
      <c r="I156" s="17"/>
      <c r="J156" s="18"/>
      <c r="K156" s="17"/>
      <c r="L156" s="17"/>
      <c r="M156" s="17"/>
      <c r="N156" s="17"/>
      <c r="O156" s="17"/>
      <c r="P156" s="17"/>
      <c r="Q156" s="17"/>
      <c r="R156" s="17"/>
      <c r="S156" s="17"/>
      <c r="T156" s="17"/>
      <c r="U156" s="17"/>
      <c r="V156" s="17"/>
      <c r="W156" s="17"/>
    </row>
    <row r="157" spans="2:23">
      <c r="B157" s="80"/>
      <c r="C157" s="39"/>
      <c r="D157" s="39"/>
      <c r="E157" s="80"/>
      <c r="F157" s="39"/>
      <c r="G157" s="39"/>
      <c r="H157" s="17"/>
      <c r="I157" s="17"/>
      <c r="J157" s="18"/>
      <c r="K157" s="17"/>
      <c r="L157" s="17"/>
      <c r="M157" s="17"/>
      <c r="N157" s="17"/>
      <c r="O157" s="17"/>
      <c r="P157" s="17"/>
      <c r="Q157" s="17"/>
      <c r="R157" s="17"/>
      <c r="S157" s="17"/>
      <c r="T157" s="17"/>
      <c r="U157" s="17"/>
      <c r="V157" s="17"/>
      <c r="W157" s="17"/>
    </row>
    <row r="158" spans="2:23">
      <c r="B158" s="80"/>
      <c r="C158" s="39"/>
      <c r="D158" s="39"/>
      <c r="E158" s="80"/>
      <c r="F158" s="39"/>
      <c r="G158" s="39"/>
      <c r="H158" s="17"/>
      <c r="I158" s="17"/>
      <c r="J158" s="18"/>
      <c r="K158" s="17"/>
      <c r="L158" s="17"/>
      <c r="M158" s="17"/>
      <c r="N158" s="17"/>
      <c r="O158" s="17"/>
      <c r="P158" s="17"/>
      <c r="Q158" s="17"/>
      <c r="R158" s="17"/>
      <c r="S158" s="17"/>
      <c r="T158" s="17"/>
      <c r="U158" s="17"/>
      <c r="V158" s="17"/>
      <c r="W158" s="17"/>
    </row>
    <row r="159" spans="2:23">
      <c r="B159" s="80"/>
      <c r="C159" s="39"/>
      <c r="D159" s="39"/>
      <c r="E159" s="80"/>
      <c r="F159" s="39"/>
      <c r="G159" s="39"/>
      <c r="H159" s="17"/>
      <c r="I159" s="17"/>
      <c r="J159" s="18"/>
      <c r="K159" s="17"/>
      <c r="L159" s="17"/>
      <c r="M159" s="17"/>
      <c r="N159" s="17"/>
      <c r="O159" s="17"/>
      <c r="P159" s="17"/>
      <c r="Q159" s="17"/>
      <c r="R159" s="17"/>
      <c r="S159" s="17"/>
      <c r="T159" s="17"/>
      <c r="U159" s="17"/>
      <c r="V159" s="17"/>
      <c r="W159" s="17"/>
    </row>
    <row r="160" spans="2:23">
      <c r="B160" s="80"/>
      <c r="C160" s="39"/>
      <c r="D160" s="39"/>
      <c r="E160" s="80"/>
      <c r="F160" s="39"/>
      <c r="G160" s="39"/>
      <c r="H160" s="17"/>
      <c r="I160" s="17"/>
      <c r="J160" s="18"/>
      <c r="K160" s="17"/>
      <c r="L160" s="17"/>
      <c r="M160" s="17"/>
      <c r="N160" s="17"/>
      <c r="O160" s="17"/>
      <c r="P160" s="17"/>
      <c r="Q160" s="17"/>
      <c r="R160" s="17"/>
      <c r="S160" s="17"/>
      <c r="T160" s="17"/>
      <c r="U160" s="17"/>
      <c r="V160" s="17"/>
      <c r="W160" s="17"/>
    </row>
    <row r="161" spans="2:23">
      <c r="B161" s="80"/>
      <c r="C161" s="39"/>
      <c r="D161" s="39"/>
      <c r="E161" s="80"/>
      <c r="F161" s="39"/>
      <c r="G161" s="39"/>
      <c r="H161" s="17"/>
      <c r="I161" s="17"/>
      <c r="J161" s="18"/>
      <c r="K161" s="17"/>
      <c r="L161" s="17"/>
      <c r="M161" s="17"/>
      <c r="N161" s="17"/>
      <c r="O161" s="17"/>
      <c r="P161" s="17"/>
      <c r="Q161" s="17"/>
      <c r="R161" s="17"/>
      <c r="S161" s="17"/>
      <c r="T161" s="17"/>
      <c r="U161" s="17"/>
      <c r="V161" s="17"/>
      <c r="W161" s="17"/>
    </row>
    <row r="162" spans="2:23">
      <c r="B162" s="80"/>
      <c r="C162" s="39"/>
      <c r="D162" s="39"/>
      <c r="E162" s="80"/>
      <c r="F162" s="39"/>
      <c r="G162" s="39"/>
      <c r="H162" s="17"/>
      <c r="I162" s="17"/>
      <c r="J162" s="18"/>
      <c r="K162" s="17"/>
      <c r="L162" s="17"/>
      <c r="M162" s="17"/>
      <c r="N162" s="17"/>
      <c r="O162" s="17"/>
      <c r="P162" s="17"/>
      <c r="Q162" s="17"/>
      <c r="R162" s="17"/>
      <c r="S162" s="17"/>
      <c r="T162" s="17"/>
      <c r="U162" s="17"/>
      <c r="V162" s="17"/>
      <c r="W162" s="17"/>
    </row>
    <row r="163" spans="2:23">
      <c r="B163" s="80"/>
      <c r="C163" s="39"/>
      <c r="D163" s="39"/>
      <c r="E163" s="80"/>
      <c r="F163" s="39"/>
      <c r="G163" s="39"/>
      <c r="H163" s="17"/>
      <c r="I163" s="17"/>
      <c r="J163" s="18"/>
      <c r="K163" s="17"/>
      <c r="L163" s="17"/>
      <c r="M163" s="17"/>
      <c r="N163" s="17"/>
      <c r="O163" s="17"/>
      <c r="P163" s="17"/>
      <c r="Q163" s="17"/>
      <c r="R163" s="17"/>
      <c r="S163" s="17"/>
      <c r="T163" s="17"/>
      <c r="U163" s="17"/>
      <c r="V163" s="17"/>
      <c r="W163" s="17"/>
    </row>
    <row r="164" spans="2:23">
      <c r="B164" s="80"/>
      <c r="C164" s="39"/>
      <c r="D164" s="39"/>
      <c r="E164" s="80"/>
      <c r="F164" s="39"/>
      <c r="G164" s="39"/>
      <c r="H164" s="17"/>
      <c r="I164" s="17"/>
      <c r="J164" s="18"/>
      <c r="K164" s="17"/>
      <c r="L164" s="17"/>
      <c r="M164" s="17"/>
      <c r="N164" s="17"/>
      <c r="O164" s="17"/>
      <c r="P164" s="17"/>
      <c r="Q164" s="17"/>
      <c r="R164" s="17"/>
      <c r="S164" s="17"/>
      <c r="T164" s="17"/>
      <c r="U164" s="17"/>
      <c r="V164" s="17"/>
      <c r="W164" s="17"/>
    </row>
    <row r="165" spans="2:23">
      <c r="B165" s="80"/>
      <c r="C165" s="39"/>
      <c r="D165" s="39"/>
      <c r="E165" s="80"/>
      <c r="F165" s="39"/>
      <c r="G165" s="39"/>
      <c r="H165" s="17"/>
      <c r="I165" s="17"/>
      <c r="J165" s="18"/>
      <c r="K165" s="17"/>
      <c r="L165" s="17"/>
      <c r="M165" s="17"/>
      <c r="N165" s="17"/>
      <c r="O165" s="17"/>
      <c r="P165" s="17"/>
      <c r="Q165" s="17"/>
      <c r="R165" s="17"/>
      <c r="S165" s="17"/>
      <c r="T165" s="17"/>
      <c r="U165" s="17"/>
      <c r="V165" s="17"/>
      <c r="W165" s="17"/>
    </row>
    <row r="166" spans="2:23">
      <c r="B166" s="80"/>
      <c r="C166" s="39"/>
      <c r="D166" s="39"/>
      <c r="E166" s="80"/>
      <c r="F166" s="39"/>
      <c r="G166" s="39"/>
      <c r="H166" s="17"/>
      <c r="I166" s="17"/>
      <c r="J166" s="18"/>
      <c r="K166" s="17"/>
      <c r="L166" s="17"/>
      <c r="M166" s="17"/>
      <c r="N166" s="17"/>
      <c r="O166" s="17"/>
      <c r="P166" s="17"/>
      <c r="Q166" s="17"/>
      <c r="R166" s="17"/>
      <c r="S166" s="17"/>
      <c r="T166" s="17"/>
      <c r="U166" s="17"/>
      <c r="V166" s="17"/>
      <c r="W166" s="17"/>
    </row>
    <row r="167" spans="2:23">
      <c r="B167" s="80"/>
      <c r="C167" s="39"/>
      <c r="D167" s="39"/>
      <c r="E167" s="80"/>
      <c r="F167" s="39"/>
      <c r="G167" s="39"/>
      <c r="H167" s="17"/>
      <c r="I167" s="17"/>
      <c r="J167" s="18"/>
      <c r="K167" s="17"/>
      <c r="L167" s="17"/>
      <c r="M167" s="17"/>
      <c r="N167" s="17"/>
      <c r="O167" s="17"/>
      <c r="P167" s="17"/>
      <c r="Q167" s="17"/>
      <c r="R167" s="17"/>
      <c r="S167" s="17"/>
      <c r="T167" s="17"/>
      <c r="U167" s="17"/>
      <c r="V167" s="17"/>
      <c r="W167" s="17"/>
    </row>
    <row r="168" spans="2:23">
      <c r="B168" s="80"/>
      <c r="C168" s="39"/>
      <c r="D168" s="39"/>
      <c r="E168" s="80"/>
      <c r="F168" s="39"/>
      <c r="G168" s="39"/>
      <c r="H168" s="17"/>
      <c r="I168" s="17"/>
      <c r="J168" s="18"/>
      <c r="K168" s="17"/>
      <c r="L168" s="17"/>
      <c r="M168" s="17"/>
      <c r="N168" s="17"/>
      <c r="O168" s="17"/>
      <c r="P168" s="17"/>
      <c r="Q168" s="17"/>
      <c r="R168" s="17"/>
      <c r="S168" s="17"/>
      <c r="T168" s="17"/>
      <c r="U168" s="17"/>
      <c r="V168" s="17"/>
      <c r="W168" s="17"/>
    </row>
    <row r="169" spans="2:23">
      <c r="B169" s="80"/>
      <c r="C169" s="39"/>
      <c r="D169" s="39"/>
      <c r="E169" s="80"/>
      <c r="F169" s="39"/>
      <c r="G169" s="39"/>
      <c r="H169" s="17"/>
      <c r="I169" s="17"/>
      <c r="J169" s="18"/>
      <c r="K169" s="17"/>
      <c r="L169" s="17"/>
      <c r="M169" s="17"/>
      <c r="N169" s="17"/>
      <c r="O169" s="17"/>
      <c r="P169" s="17"/>
      <c r="Q169" s="17"/>
      <c r="R169" s="17"/>
      <c r="S169" s="17"/>
      <c r="T169" s="17"/>
      <c r="U169" s="17"/>
      <c r="V169" s="17"/>
      <c r="W169" s="17"/>
    </row>
    <row r="170" spans="2:23">
      <c r="B170" s="80"/>
      <c r="C170" s="39"/>
      <c r="D170" s="39"/>
      <c r="E170" s="80"/>
      <c r="F170" s="39"/>
      <c r="G170" s="39"/>
      <c r="H170" s="17"/>
      <c r="I170" s="17"/>
      <c r="J170" s="18"/>
      <c r="K170" s="17"/>
      <c r="L170" s="17"/>
      <c r="M170" s="17"/>
      <c r="N170" s="17"/>
      <c r="O170" s="17"/>
      <c r="P170" s="17"/>
      <c r="Q170" s="17"/>
      <c r="R170" s="17"/>
      <c r="S170" s="17"/>
      <c r="T170" s="17"/>
      <c r="U170" s="17"/>
      <c r="V170" s="17"/>
      <c r="W170" s="17"/>
    </row>
    <row r="171" spans="2:23">
      <c r="B171" s="80"/>
      <c r="C171" s="39"/>
      <c r="D171" s="39"/>
      <c r="E171" s="80"/>
      <c r="F171" s="39"/>
      <c r="G171" s="39"/>
      <c r="H171" s="17"/>
      <c r="I171" s="17"/>
      <c r="J171" s="18"/>
      <c r="K171" s="17"/>
      <c r="L171" s="17"/>
      <c r="M171" s="17"/>
      <c r="N171" s="17"/>
      <c r="O171" s="17"/>
      <c r="P171" s="17"/>
      <c r="Q171" s="17"/>
      <c r="R171" s="17"/>
      <c r="S171" s="17"/>
      <c r="T171" s="17"/>
      <c r="U171" s="17"/>
      <c r="V171" s="17"/>
      <c r="W171" s="17"/>
    </row>
    <row r="172" spans="2:23">
      <c r="B172" s="80"/>
      <c r="C172" s="39"/>
      <c r="D172" s="39"/>
      <c r="E172" s="80"/>
      <c r="F172" s="39"/>
      <c r="G172" s="39"/>
      <c r="H172" s="17"/>
      <c r="I172" s="17"/>
      <c r="J172" s="18"/>
      <c r="K172" s="17"/>
      <c r="L172" s="17"/>
      <c r="M172" s="17"/>
      <c r="N172" s="17"/>
      <c r="O172" s="17"/>
      <c r="P172" s="17"/>
      <c r="Q172" s="17"/>
      <c r="R172" s="17"/>
      <c r="S172" s="17"/>
      <c r="T172" s="17"/>
      <c r="U172" s="17"/>
      <c r="V172" s="17"/>
      <c r="W172" s="17"/>
    </row>
    <row r="173" spans="2:23">
      <c r="B173" s="80"/>
      <c r="C173" s="39"/>
      <c r="D173" s="39"/>
      <c r="E173" s="80"/>
      <c r="F173" s="39"/>
      <c r="G173" s="39"/>
      <c r="H173" s="17"/>
      <c r="I173" s="17"/>
      <c r="J173" s="18"/>
      <c r="K173" s="17"/>
      <c r="L173" s="17"/>
      <c r="M173" s="17"/>
      <c r="N173" s="17"/>
      <c r="O173" s="17"/>
      <c r="P173" s="17"/>
      <c r="Q173" s="17"/>
      <c r="R173" s="17"/>
      <c r="S173" s="17"/>
      <c r="T173" s="17"/>
      <c r="U173" s="17"/>
      <c r="V173" s="17"/>
      <c r="W173" s="17"/>
    </row>
    <row r="174" spans="2:23">
      <c r="B174" s="80"/>
      <c r="C174" s="39"/>
      <c r="D174" s="39"/>
      <c r="E174" s="80"/>
      <c r="F174" s="39"/>
      <c r="G174" s="39"/>
      <c r="H174" s="17"/>
      <c r="I174" s="17"/>
      <c r="J174" s="18"/>
      <c r="K174" s="17"/>
      <c r="L174" s="17"/>
      <c r="M174" s="17"/>
      <c r="N174" s="17"/>
      <c r="O174" s="17"/>
      <c r="P174" s="17"/>
      <c r="Q174" s="17"/>
      <c r="R174" s="17"/>
      <c r="S174" s="17"/>
      <c r="T174" s="17"/>
      <c r="U174" s="17"/>
      <c r="V174" s="17"/>
      <c r="W174" s="17"/>
    </row>
    <row r="175" spans="2:23">
      <c r="B175" s="80"/>
      <c r="C175" s="39"/>
      <c r="D175" s="39"/>
      <c r="E175" s="80"/>
      <c r="F175" s="39"/>
      <c r="G175" s="39"/>
      <c r="H175" s="17"/>
      <c r="I175" s="17"/>
      <c r="J175" s="18"/>
      <c r="K175" s="17"/>
      <c r="L175" s="17"/>
      <c r="M175" s="17"/>
      <c r="N175" s="17"/>
      <c r="O175" s="17"/>
      <c r="P175" s="17"/>
      <c r="Q175" s="17"/>
      <c r="R175" s="17"/>
      <c r="S175" s="17"/>
      <c r="T175" s="17"/>
      <c r="U175" s="17"/>
      <c r="V175" s="17"/>
      <c r="W175" s="17"/>
    </row>
    <row r="176" spans="2:23">
      <c r="B176" s="80"/>
      <c r="C176" s="39"/>
      <c r="D176" s="39"/>
      <c r="E176" s="80"/>
      <c r="F176" s="39"/>
      <c r="G176" s="39"/>
      <c r="H176" s="17"/>
      <c r="I176" s="17"/>
      <c r="J176" s="18"/>
      <c r="K176" s="17"/>
      <c r="L176" s="17"/>
      <c r="M176" s="17"/>
      <c r="N176" s="17"/>
      <c r="O176" s="17"/>
      <c r="P176" s="17"/>
      <c r="Q176" s="17"/>
      <c r="R176" s="17"/>
      <c r="S176" s="17"/>
      <c r="T176" s="17"/>
      <c r="U176" s="17"/>
      <c r="V176" s="17"/>
      <c r="W176" s="17"/>
    </row>
    <row r="177" spans="2:23">
      <c r="B177" s="80"/>
      <c r="C177" s="39"/>
      <c r="D177" s="39"/>
      <c r="E177" s="80"/>
      <c r="F177" s="39"/>
      <c r="G177" s="39"/>
      <c r="H177" s="17"/>
      <c r="I177" s="17"/>
      <c r="J177" s="18"/>
      <c r="K177" s="17"/>
      <c r="L177" s="17"/>
      <c r="M177" s="17"/>
      <c r="N177" s="17"/>
      <c r="O177" s="17"/>
      <c r="P177" s="17"/>
      <c r="Q177" s="17"/>
      <c r="R177" s="17"/>
      <c r="S177" s="17"/>
      <c r="T177" s="17"/>
      <c r="U177" s="17"/>
      <c r="V177" s="17"/>
      <c r="W177" s="17"/>
    </row>
    <row r="178" spans="2:23">
      <c r="B178" s="80"/>
      <c r="C178" s="39"/>
      <c r="D178" s="39"/>
      <c r="E178" s="80"/>
      <c r="F178" s="39"/>
      <c r="G178" s="39"/>
      <c r="H178" s="17"/>
      <c r="I178" s="17"/>
      <c r="J178" s="18"/>
      <c r="K178" s="17"/>
      <c r="L178" s="17"/>
      <c r="M178" s="17"/>
      <c r="N178" s="17"/>
      <c r="O178" s="17"/>
      <c r="P178" s="17"/>
      <c r="Q178" s="17"/>
      <c r="R178" s="17"/>
      <c r="S178" s="17"/>
      <c r="T178" s="17"/>
      <c r="U178" s="17"/>
      <c r="V178" s="17"/>
      <c r="W178" s="17"/>
    </row>
    <row r="179" spans="2:23">
      <c r="B179" s="80"/>
      <c r="C179" s="39"/>
      <c r="D179" s="39"/>
      <c r="E179" s="80"/>
      <c r="F179" s="39"/>
      <c r="G179" s="39"/>
      <c r="H179" s="17"/>
      <c r="I179" s="17"/>
      <c r="J179" s="18"/>
      <c r="K179" s="17"/>
      <c r="L179" s="17"/>
      <c r="M179" s="17"/>
      <c r="N179" s="17"/>
      <c r="O179" s="17"/>
      <c r="P179" s="17"/>
      <c r="Q179" s="17"/>
      <c r="R179" s="17"/>
      <c r="S179" s="17"/>
      <c r="T179" s="17"/>
      <c r="U179" s="17"/>
      <c r="V179" s="17"/>
      <c r="W179" s="17"/>
    </row>
    <row r="180" spans="2:23">
      <c r="B180" s="80"/>
      <c r="C180" s="39"/>
      <c r="D180" s="39"/>
      <c r="E180" s="80"/>
      <c r="F180" s="39"/>
      <c r="G180" s="39"/>
      <c r="H180" s="17"/>
      <c r="I180" s="17"/>
      <c r="J180" s="18"/>
      <c r="K180" s="17"/>
      <c r="L180" s="17"/>
      <c r="M180" s="17"/>
      <c r="N180" s="17"/>
      <c r="O180" s="17"/>
      <c r="P180" s="17"/>
      <c r="Q180" s="17"/>
      <c r="R180" s="17"/>
      <c r="S180" s="17"/>
      <c r="T180" s="17"/>
      <c r="U180" s="17"/>
      <c r="V180" s="17"/>
      <c r="W180" s="17"/>
    </row>
    <row r="181" spans="2:23">
      <c r="B181" s="80"/>
      <c r="C181" s="39"/>
      <c r="D181" s="39"/>
      <c r="E181" s="80"/>
      <c r="F181" s="39"/>
      <c r="G181" s="39"/>
      <c r="H181" s="17"/>
      <c r="I181" s="17"/>
      <c r="J181" s="18"/>
      <c r="K181" s="17"/>
      <c r="L181" s="17"/>
      <c r="M181" s="17"/>
      <c r="N181" s="17"/>
      <c r="O181" s="17"/>
      <c r="P181" s="17"/>
      <c r="Q181" s="17"/>
      <c r="R181" s="17"/>
      <c r="S181" s="17"/>
      <c r="T181" s="17"/>
      <c r="U181" s="17"/>
      <c r="V181" s="17"/>
      <c r="W181" s="17"/>
    </row>
    <row r="182" spans="2:23">
      <c r="B182" s="80"/>
      <c r="C182" s="39"/>
      <c r="D182" s="39"/>
      <c r="E182" s="80"/>
      <c r="F182" s="39"/>
      <c r="G182" s="39"/>
      <c r="H182" s="17"/>
      <c r="I182" s="17"/>
      <c r="J182" s="18"/>
      <c r="K182" s="17"/>
      <c r="L182" s="17"/>
      <c r="M182" s="17"/>
      <c r="N182" s="17"/>
      <c r="O182" s="17"/>
      <c r="P182" s="17"/>
      <c r="Q182" s="17"/>
      <c r="R182" s="17"/>
      <c r="S182" s="17"/>
      <c r="T182" s="17"/>
      <c r="U182" s="17"/>
      <c r="V182" s="17"/>
      <c r="W182" s="17"/>
    </row>
    <row r="183" spans="2:23">
      <c r="B183" s="80"/>
      <c r="C183" s="39"/>
      <c r="D183" s="39"/>
      <c r="E183" s="80"/>
      <c r="F183" s="39"/>
      <c r="G183" s="39"/>
      <c r="H183" s="17"/>
      <c r="I183" s="17"/>
      <c r="J183" s="18"/>
      <c r="K183" s="17"/>
      <c r="L183" s="17"/>
      <c r="M183" s="17"/>
      <c r="N183" s="17"/>
      <c r="O183" s="17"/>
      <c r="P183" s="17"/>
      <c r="Q183" s="17"/>
      <c r="R183" s="17"/>
      <c r="S183" s="17"/>
      <c r="T183" s="17"/>
      <c r="U183" s="17"/>
      <c r="V183" s="17"/>
      <c r="W183" s="17"/>
    </row>
    <row r="184" spans="2:23">
      <c r="B184" s="80"/>
      <c r="C184" s="39"/>
      <c r="D184" s="39"/>
      <c r="E184" s="80"/>
      <c r="F184" s="39"/>
      <c r="G184" s="39"/>
      <c r="H184" s="17"/>
      <c r="I184" s="17"/>
      <c r="J184" s="18"/>
      <c r="K184" s="17"/>
      <c r="L184" s="17"/>
      <c r="M184" s="17"/>
      <c r="N184" s="17"/>
      <c r="O184" s="17"/>
      <c r="P184" s="17"/>
      <c r="Q184" s="17"/>
      <c r="R184" s="17"/>
      <c r="S184" s="17"/>
      <c r="T184" s="17"/>
      <c r="U184" s="17"/>
      <c r="V184" s="17"/>
      <c r="W184" s="17"/>
    </row>
    <row r="185" spans="2:23">
      <c r="B185" s="80"/>
      <c r="C185" s="39"/>
      <c r="D185" s="39"/>
      <c r="E185" s="80"/>
      <c r="F185" s="39"/>
      <c r="G185" s="39"/>
      <c r="H185" s="17"/>
      <c r="I185" s="17"/>
      <c r="J185" s="18"/>
      <c r="K185" s="17"/>
      <c r="L185" s="17"/>
      <c r="M185" s="17"/>
      <c r="N185" s="17"/>
      <c r="O185" s="17"/>
      <c r="P185" s="17"/>
      <c r="Q185" s="17"/>
      <c r="R185" s="17"/>
      <c r="S185" s="17"/>
      <c r="T185" s="17"/>
      <c r="U185" s="17"/>
      <c r="V185" s="17"/>
      <c r="W185" s="17"/>
    </row>
    <row r="186" spans="2:23">
      <c r="B186" s="80"/>
      <c r="C186" s="39"/>
      <c r="D186" s="39"/>
      <c r="E186" s="80"/>
      <c r="F186" s="39"/>
      <c r="G186" s="39"/>
      <c r="H186" s="17"/>
      <c r="I186" s="17"/>
      <c r="J186" s="18"/>
      <c r="K186" s="17"/>
      <c r="L186" s="17"/>
      <c r="M186" s="17"/>
      <c r="N186" s="17"/>
      <c r="O186" s="17"/>
      <c r="P186" s="17"/>
      <c r="Q186" s="17"/>
      <c r="R186" s="17"/>
      <c r="S186" s="17"/>
      <c r="T186" s="17"/>
      <c r="U186" s="17"/>
      <c r="V186" s="17"/>
      <c r="W186" s="17"/>
    </row>
    <row r="187" spans="2:23">
      <c r="B187" s="80"/>
      <c r="C187" s="39"/>
      <c r="D187" s="39"/>
      <c r="E187" s="80"/>
      <c r="F187" s="39"/>
      <c r="G187" s="39"/>
      <c r="H187" s="17"/>
      <c r="I187" s="17"/>
      <c r="J187" s="18"/>
      <c r="K187" s="17"/>
      <c r="L187" s="17"/>
      <c r="M187" s="17"/>
      <c r="N187" s="17"/>
      <c r="O187" s="17"/>
      <c r="P187" s="17"/>
      <c r="Q187" s="17"/>
      <c r="R187" s="17"/>
      <c r="S187" s="17"/>
      <c r="T187" s="17"/>
      <c r="U187" s="17"/>
      <c r="V187" s="17"/>
      <c r="W187" s="17"/>
    </row>
    <row r="188" spans="2:23">
      <c r="B188" s="80"/>
      <c r="C188" s="39"/>
      <c r="D188" s="39"/>
      <c r="E188" s="80"/>
      <c r="F188" s="39"/>
      <c r="G188" s="39"/>
      <c r="H188" s="17"/>
      <c r="I188" s="17"/>
      <c r="J188" s="18"/>
      <c r="K188" s="17"/>
      <c r="L188" s="17"/>
      <c r="M188" s="17"/>
      <c r="N188" s="17"/>
      <c r="O188" s="17"/>
      <c r="P188" s="17"/>
      <c r="Q188" s="17"/>
      <c r="R188" s="17"/>
      <c r="S188" s="17"/>
      <c r="T188" s="17"/>
      <c r="U188" s="17"/>
      <c r="V188" s="17"/>
      <c r="W188" s="17"/>
    </row>
    <row r="189" spans="2:23">
      <c r="B189" s="80"/>
      <c r="C189" s="39"/>
      <c r="D189" s="39"/>
      <c r="E189" s="80"/>
      <c r="F189" s="39"/>
      <c r="G189" s="39"/>
      <c r="H189" s="17"/>
      <c r="I189" s="17"/>
      <c r="J189" s="18"/>
      <c r="K189" s="17"/>
      <c r="L189" s="17"/>
      <c r="M189" s="17"/>
      <c r="N189" s="17"/>
      <c r="O189" s="17"/>
      <c r="P189" s="17"/>
      <c r="Q189" s="17"/>
      <c r="R189" s="17"/>
      <c r="S189" s="17"/>
      <c r="T189" s="17"/>
      <c r="U189" s="17"/>
      <c r="V189" s="17"/>
      <c r="W189" s="17"/>
    </row>
    <row r="190" spans="2:23">
      <c r="B190" s="80"/>
      <c r="C190" s="39"/>
      <c r="D190" s="39"/>
      <c r="E190" s="80"/>
      <c r="F190" s="39"/>
      <c r="G190" s="39"/>
      <c r="H190" s="17"/>
      <c r="I190" s="17"/>
      <c r="J190" s="18"/>
      <c r="K190" s="17"/>
      <c r="L190" s="17"/>
      <c r="M190" s="17"/>
      <c r="N190" s="17"/>
      <c r="O190" s="17"/>
      <c r="P190" s="17"/>
      <c r="Q190" s="17"/>
      <c r="R190" s="17"/>
      <c r="S190" s="17"/>
      <c r="T190" s="17"/>
      <c r="U190" s="17"/>
      <c r="V190" s="17"/>
      <c r="W190" s="17"/>
    </row>
    <row r="191" spans="2:23">
      <c r="B191" s="80"/>
      <c r="C191" s="39"/>
      <c r="D191" s="39"/>
      <c r="E191" s="80"/>
      <c r="F191" s="39"/>
      <c r="G191" s="39"/>
      <c r="H191" s="17"/>
      <c r="I191" s="17"/>
      <c r="J191" s="18"/>
      <c r="K191" s="17"/>
      <c r="L191" s="17"/>
      <c r="M191" s="17"/>
      <c r="N191" s="17"/>
      <c r="O191" s="17"/>
      <c r="P191" s="17"/>
      <c r="Q191" s="17"/>
      <c r="R191" s="17"/>
      <c r="S191" s="17"/>
      <c r="T191" s="17"/>
      <c r="U191" s="17"/>
      <c r="V191" s="17"/>
      <c r="W191" s="17"/>
    </row>
    <row r="192" spans="2:23">
      <c r="B192" s="80"/>
      <c r="C192" s="39"/>
      <c r="D192" s="39"/>
      <c r="E192" s="80"/>
      <c r="F192" s="39"/>
      <c r="G192" s="39"/>
      <c r="H192" s="17"/>
      <c r="I192" s="17"/>
      <c r="J192" s="18"/>
      <c r="K192" s="17"/>
      <c r="L192" s="17"/>
      <c r="M192" s="17"/>
      <c r="N192" s="17"/>
      <c r="O192" s="17"/>
      <c r="P192" s="17"/>
      <c r="Q192" s="17"/>
      <c r="R192" s="17"/>
      <c r="S192" s="17"/>
      <c r="T192" s="17"/>
      <c r="U192" s="17"/>
      <c r="V192" s="17"/>
      <c r="W192" s="17"/>
    </row>
    <row r="193" spans="2:23">
      <c r="B193" s="80"/>
      <c r="C193" s="39"/>
      <c r="D193" s="39"/>
      <c r="E193" s="80"/>
      <c r="F193" s="39"/>
      <c r="G193" s="39"/>
      <c r="H193" s="17"/>
      <c r="I193" s="17"/>
      <c r="J193" s="18"/>
      <c r="K193" s="17"/>
      <c r="L193" s="17"/>
      <c r="M193" s="17"/>
      <c r="N193" s="17"/>
      <c r="O193" s="17"/>
      <c r="P193" s="17"/>
      <c r="Q193" s="17"/>
      <c r="R193" s="17"/>
      <c r="S193" s="17"/>
      <c r="T193" s="17"/>
      <c r="U193" s="17"/>
      <c r="V193" s="17"/>
      <c r="W193" s="17"/>
    </row>
    <row r="194" spans="2:23">
      <c r="B194" s="80"/>
      <c r="C194" s="39"/>
      <c r="D194" s="39"/>
      <c r="E194" s="80"/>
      <c r="F194" s="39"/>
      <c r="G194" s="39"/>
      <c r="H194" s="17"/>
      <c r="I194" s="17"/>
      <c r="J194" s="18"/>
      <c r="K194" s="17"/>
      <c r="L194" s="17"/>
      <c r="M194" s="17"/>
      <c r="N194" s="17"/>
      <c r="O194" s="17"/>
      <c r="P194" s="17"/>
      <c r="Q194" s="17"/>
      <c r="R194" s="17"/>
      <c r="S194" s="17"/>
      <c r="T194" s="17"/>
      <c r="U194" s="17"/>
      <c r="V194" s="17"/>
      <c r="W194" s="17"/>
    </row>
    <row r="195" spans="2:23">
      <c r="B195" s="80"/>
      <c r="C195" s="39"/>
      <c r="D195" s="39"/>
      <c r="E195" s="80"/>
      <c r="F195" s="39"/>
      <c r="G195" s="39"/>
      <c r="H195" s="17"/>
      <c r="I195" s="17"/>
      <c r="J195" s="18"/>
      <c r="K195" s="17"/>
      <c r="L195" s="17"/>
      <c r="M195" s="17"/>
      <c r="N195" s="17"/>
      <c r="O195" s="17"/>
      <c r="P195" s="17"/>
      <c r="Q195" s="17"/>
      <c r="R195" s="17"/>
      <c r="S195" s="17"/>
      <c r="T195" s="17"/>
      <c r="U195" s="17"/>
      <c r="V195" s="17"/>
      <c r="W195" s="17"/>
    </row>
    <row r="196" spans="2:23">
      <c r="B196" s="80"/>
      <c r="C196" s="39"/>
      <c r="D196" s="39"/>
      <c r="E196" s="80"/>
      <c r="F196" s="39"/>
      <c r="G196" s="39"/>
      <c r="H196" s="17"/>
      <c r="I196" s="17"/>
      <c r="J196" s="18"/>
      <c r="K196" s="17"/>
      <c r="L196" s="17"/>
      <c r="M196" s="17"/>
      <c r="N196" s="17"/>
      <c r="O196" s="17"/>
      <c r="P196" s="17"/>
      <c r="Q196" s="17"/>
      <c r="R196" s="17"/>
      <c r="S196" s="17"/>
      <c r="T196" s="17"/>
      <c r="U196" s="17"/>
      <c r="V196" s="17"/>
      <c r="W196" s="17"/>
    </row>
    <row r="197" spans="2:23">
      <c r="B197" s="80"/>
      <c r="C197" s="39"/>
      <c r="D197" s="39"/>
      <c r="E197" s="80"/>
      <c r="F197" s="39"/>
      <c r="G197" s="39"/>
      <c r="H197" s="17"/>
      <c r="I197" s="17"/>
      <c r="J197" s="18"/>
      <c r="K197" s="17"/>
      <c r="L197" s="17"/>
      <c r="M197" s="17"/>
      <c r="N197" s="17"/>
      <c r="O197" s="17"/>
      <c r="P197" s="17"/>
      <c r="Q197" s="17"/>
      <c r="R197" s="17"/>
      <c r="S197" s="17"/>
      <c r="T197" s="17"/>
      <c r="U197" s="17"/>
      <c r="V197" s="17"/>
      <c r="W197" s="17"/>
    </row>
    <row r="198" spans="2:23">
      <c r="B198" s="80"/>
      <c r="C198" s="39"/>
      <c r="D198" s="39"/>
      <c r="E198" s="80"/>
      <c r="F198" s="39"/>
      <c r="G198" s="39"/>
      <c r="H198" s="17"/>
      <c r="I198" s="17"/>
      <c r="J198" s="18"/>
      <c r="K198" s="17"/>
      <c r="L198" s="17"/>
      <c r="M198" s="17"/>
      <c r="N198" s="17"/>
      <c r="O198" s="17"/>
      <c r="P198" s="17"/>
      <c r="Q198" s="17"/>
      <c r="R198" s="17"/>
      <c r="S198" s="17"/>
      <c r="T198" s="17"/>
      <c r="U198" s="17"/>
      <c r="V198" s="17"/>
      <c r="W198" s="17"/>
    </row>
    <row r="199" spans="2:23">
      <c r="B199" s="80"/>
      <c r="C199" s="39"/>
      <c r="D199" s="39"/>
      <c r="E199" s="80"/>
      <c r="F199" s="39"/>
      <c r="G199" s="39"/>
      <c r="H199" s="17"/>
      <c r="I199" s="17"/>
      <c r="J199" s="18"/>
      <c r="K199" s="17"/>
      <c r="L199" s="17"/>
      <c r="M199" s="17"/>
      <c r="N199" s="17"/>
      <c r="O199" s="17"/>
      <c r="P199" s="17"/>
      <c r="Q199" s="17"/>
      <c r="R199" s="17"/>
      <c r="S199" s="17"/>
      <c r="T199" s="17"/>
      <c r="U199" s="17"/>
      <c r="V199" s="17"/>
      <c r="W199" s="17"/>
    </row>
    <row r="200" spans="2:23">
      <c r="B200" s="80"/>
      <c r="C200" s="39"/>
      <c r="D200" s="39"/>
      <c r="E200" s="80"/>
      <c r="F200" s="39"/>
      <c r="G200" s="39"/>
      <c r="H200" s="17"/>
      <c r="I200" s="17"/>
      <c r="J200" s="18"/>
      <c r="K200" s="17"/>
      <c r="L200" s="17"/>
      <c r="M200" s="17"/>
      <c r="N200" s="17"/>
      <c r="O200" s="17"/>
      <c r="P200" s="17"/>
      <c r="Q200" s="17"/>
      <c r="R200" s="17"/>
      <c r="S200" s="17"/>
      <c r="T200" s="17"/>
      <c r="U200" s="17"/>
      <c r="V200" s="17"/>
      <c r="W200" s="17"/>
    </row>
    <row r="201" spans="2:23">
      <c r="B201" s="80"/>
      <c r="C201" s="39"/>
      <c r="D201" s="39"/>
      <c r="E201" s="80"/>
      <c r="F201" s="39"/>
      <c r="G201" s="39"/>
      <c r="H201" s="17"/>
      <c r="I201" s="17"/>
      <c r="J201" s="18"/>
      <c r="K201" s="17"/>
      <c r="L201" s="17"/>
      <c r="M201" s="17"/>
      <c r="N201" s="17"/>
      <c r="O201" s="17"/>
      <c r="P201" s="17"/>
      <c r="Q201" s="17"/>
      <c r="R201" s="17"/>
      <c r="S201" s="17"/>
      <c r="T201" s="17"/>
      <c r="U201" s="17"/>
      <c r="V201" s="17"/>
      <c r="W201" s="17"/>
    </row>
    <row r="202" spans="2:23">
      <c r="B202" s="80"/>
      <c r="C202" s="39"/>
      <c r="D202" s="39"/>
      <c r="E202" s="80"/>
      <c r="F202" s="39"/>
      <c r="G202" s="39"/>
      <c r="H202" s="17"/>
      <c r="I202" s="17"/>
      <c r="J202" s="18"/>
      <c r="K202" s="17"/>
      <c r="L202" s="17"/>
      <c r="M202" s="17"/>
      <c r="N202" s="17"/>
      <c r="O202" s="17"/>
      <c r="P202" s="17"/>
      <c r="Q202" s="17"/>
      <c r="R202" s="17"/>
      <c r="S202" s="17"/>
      <c r="T202" s="17"/>
      <c r="U202" s="17"/>
      <c r="V202" s="17"/>
      <c r="W202" s="17"/>
    </row>
    <row r="203" spans="2:23">
      <c r="B203" s="80"/>
      <c r="C203" s="39"/>
      <c r="D203" s="39"/>
      <c r="E203" s="80"/>
      <c r="F203" s="39"/>
      <c r="G203" s="39"/>
      <c r="H203" s="17"/>
      <c r="I203" s="17"/>
      <c r="J203" s="18"/>
      <c r="K203" s="17"/>
      <c r="L203" s="17"/>
      <c r="M203" s="17"/>
      <c r="N203" s="17"/>
      <c r="O203" s="17"/>
      <c r="P203" s="17"/>
      <c r="Q203" s="17"/>
      <c r="R203" s="17"/>
      <c r="S203" s="17"/>
      <c r="T203" s="17"/>
      <c r="U203" s="17"/>
      <c r="V203" s="17"/>
      <c r="W203" s="17"/>
    </row>
    <row r="204" spans="2:23">
      <c r="B204" s="80"/>
      <c r="C204" s="39"/>
      <c r="D204" s="39"/>
      <c r="E204" s="80"/>
      <c r="F204" s="39"/>
      <c r="G204" s="39"/>
      <c r="H204" s="17"/>
      <c r="I204" s="17"/>
      <c r="J204" s="18"/>
      <c r="K204" s="17"/>
      <c r="L204" s="17"/>
      <c r="M204" s="17"/>
      <c r="N204" s="17"/>
      <c r="O204" s="17"/>
      <c r="P204" s="17"/>
      <c r="Q204" s="17"/>
      <c r="R204" s="17"/>
      <c r="S204" s="17"/>
      <c r="T204" s="17"/>
      <c r="U204" s="17"/>
      <c r="V204" s="17"/>
      <c r="W204" s="17"/>
    </row>
    <row r="205" spans="2:23">
      <c r="B205" s="80"/>
      <c r="C205" s="39"/>
      <c r="D205" s="39"/>
      <c r="E205" s="80"/>
      <c r="F205" s="39"/>
      <c r="G205" s="39"/>
      <c r="H205" s="17"/>
      <c r="I205" s="17"/>
      <c r="J205" s="18"/>
      <c r="K205" s="17"/>
      <c r="L205" s="17"/>
      <c r="M205" s="17"/>
      <c r="N205" s="17"/>
      <c r="O205" s="17"/>
      <c r="P205" s="17"/>
      <c r="Q205" s="17"/>
      <c r="R205" s="17"/>
      <c r="S205" s="17"/>
      <c r="T205" s="17"/>
      <c r="U205" s="17"/>
      <c r="V205" s="17"/>
      <c r="W205" s="17"/>
    </row>
    <row r="206" spans="2:23">
      <c r="B206" s="80"/>
      <c r="C206" s="39"/>
      <c r="D206" s="39"/>
      <c r="E206" s="80"/>
      <c r="F206" s="39"/>
      <c r="G206" s="39"/>
      <c r="H206" s="17"/>
      <c r="I206" s="17"/>
      <c r="J206" s="18"/>
      <c r="K206" s="17"/>
      <c r="L206" s="17"/>
      <c r="M206" s="17"/>
      <c r="N206" s="17"/>
      <c r="O206" s="17"/>
      <c r="P206" s="17"/>
      <c r="Q206" s="17"/>
      <c r="R206" s="17"/>
      <c r="S206" s="17"/>
      <c r="T206" s="17"/>
      <c r="U206" s="17"/>
      <c r="V206" s="17"/>
      <c r="W206" s="17"/>
    </row>
    <row r="207" spans="2:23">
      <c r="B207" s="80"/>
      <c r="C207" s="39"/>
      <c r="D207" s="39"/>
      <c r="E207" s="80"/>
      <c r="F207" s="39"/>
      <c r="G207" s="39"/>
      <c r="H207" s="17"/>
      <c r="I207" s="17"/>
      <c r="J207" s="18"/>
      <c r="K207" s="17"/>
      <c r="L207" s="17"/>
      <c r="M207" s="17"/>
      <c r="N207" s="17"/>
      <c r="O207" s="17"/>
      <c r="P207" s="17"/>
      <c r="Q207" s="17"/>
      <c r="R207" s="17"/>
      <c r="S207" s="17"/>
      <c r="T207" s="17"/>
      <c r="U207" s="17"/>
      <c r="V207" s="17"/>
      <c r="W207" s="17"/>
    </row>
    <row r="208" spans="2:23">
      <c r="B208" s="80"/>
      <c r="C208" s="39"/>
      <c r="D208" s="39"/>
      <c r="E208" s="80"/>
      <c r="F208" s="39"/>
      <c r="G208" s="39"/>
      <c r="H208" s="17"/>
      <c r="I208" s="17"/>
      <c r="J208" s="18"/>
      <c r="K208" s="17"/>
      <c r="L208" s="17"/>
      <c r="M208" s="17"/>
      <c r="N208" s="17"/>
      <c r="O208" s="17"/>
      <c r="P208" s="17"/>
      <c r="Q208" s="17"/>
      <c r="R208" s="17"/>
      <c r="S208" s="17"/>
      <c r="T208" s="17"/>
      <c r="U208" s="17"/>
      <c r="V208" s="17"/>
      <c r="W208" s="17"/>
    </row>
    <row r="209" spans="2:23">
      <c r="B209" s="80"/>
      <c r="C209" s="39"/>
      <c r="D209" s="39"/>
      <c r="E209" s="80"/>
      <c r="F209" s="39"/>
      <c r="G209" s="39"/>
      <c r="H209" s="17"/>
      <c r="I209" s="17"/>
      <c r="J209" s="18"/>
      <c r="K209" s="17"/>
      <c r="L209" s="17"/>
      <c r="M209" s="17"/>
      <c r="N209" s="17"/>
      <c r="O209" s="17"/>
      <c r="P209" s="17"/>
      <c r="Q209" s="17"/>
      <c r="R209" s="17"/>
      <c r="S209" s="17"/>
      <c r="T209" s="17"/>
      <c r="U209" s="17"/>
      <c r="V209" s="17"/>
      <c r="W209" s="17"/>
    </row>
    <row r="210" spans="2:23">
      <c r="B210" s="80"/>
      <c r="C210" s="39"/>
      <c r="D210" s="39"/>
      <c r="E210" s="80"/>
      <c r="F210" s="39"/>
      <c r="G210" s="39"/>
      <c r="H210" s="17"/>
      <c r="I210" s="17"/>
      <c r="J210" s="18"/>
      <c r="K210" s="17"/>
      <c r="L210" s="17"/>
      <c r="M210" s="17"/>
      <c r="N210" s="17"/>
      <c r="O210" s="17"/>
      <c r="P210" s="17"/>
      <c r="Q210" s="17"/>
      <c r="R210" s="17"/>
      <c r="S210" s="17"/>
      <c r="T210" s="17"/>
      <c r="U210" s="17"/>
      <c r="V210" s="17"/>
      <c r="W210" s="17"/>
    </row>
    <row r="211" spans="2:23">
      <c r="B211" s="80"/>
      <c r="C211" s="39"/>
      <c r="D211" s="39"/>
      <c r="E211" s="80"/>
      <c r="F211" s="39"/>
      <c r="G211" s="39"/>
      <c r="H211" s="17"/>
      <c r="I211" s="17"/>
      <c r="J211" s="18"/>
      <c r="K211" s="17"/>
      <c r="L211" s="17"/>
      <c r="M211" s="17"/>
      <c r="N211" s="17"/>
      <c r="O211" s="17"/>
      <c r="P211" s="17"/>
      <c r="Q211" s="17"/>
      <c r="R211" s="17"/>
      <c r="S211" s="17"/>
      <c r="T211" s="17"/>
      <c r="U211" s="17"/>
      <c r="V211" s="17"/>
      <c r="W211" s="17"/>
    </row>
    <row r="212" spans="2:23">
      <c r="B212" s="80"/>
      <c r="C212" s="39"/>
      <c r="D212" s="39"/>
      <c r="E212" s="80"/>
      <c r="F212" s="39"/>
      <c r="G212" s="39"/>
      <c r="H212" s="17"/>
      <c r="I212" s="17"/>
      <c r="J212" s="18"/>
      <c r="K212" s="17"/>
      <c r="L212" s="17"/>
      <c r="M212" s="17"/>
      <c r="N212" s="17"/>
      <c r="O212" s="17"/>
      <c r="P212" s="17"/>
      <c r="Q212" s="17"/>
      <c r="R212" s="17"/>
      <c r="S212" s="17"/>
      <c r="T212" s="17"/>
      <c r="U212" s="17"/>
      <c r="V212" s="17"/>
      <c r="W212" s="17"/>
    </row>
    <row r="213" spans="2:23">
      <c r="B213" s="80"/>
      <c r="C213" s="39"/>
      <c r="D213" s="39"/>
      <c r="E213" s="80"/>
      <c r="F213" s="39"/>
      <c r="G213" s="39"/>
      <c r="H213" s="17"/>
      <c r="I213" s="17"/>
      <c r="J213" s="18"/>
      <c r="K213" s="17"/>
      <c r="L213" s="17"/>
      <c r="M213" s="17"/>
      <c r="N213" s="17"/>
      <c r="O213" s="17"/>
      <c r="P213" s="17"/>
      <c r="Q213" s="17"/>
      <c r="R213" s="17"/>
      <c r="S213" s="17"/>
      <c r="T213" s="17"/>
      <c r="U213" s="17"/>
      <c r="V213" s="17"/>
      <c r="W213" s="17"/>
    </row>
    <row r="214" spans="2:23">
      <c r="B214" s="80"/>
      <c r="C214" s="39"/>
      <c r="D214" s="39"/>
      <c r="E214" s="80"/>
      <c r="F214" s="39"/>
      <c r="G214" s="39"/>
      <c r="H214" s="17"/>
      <c r="I214" s="17"/>
      <c r="J214" s="18"/>
      <c r="K214" s="17"/>
      <c r="L214" s="17"/>
      <c r="M214" s="17"/>
      <c r="N214" s="17"/>
      <c r="O214" s="17"/>
      <c r="P214" s="17"/>
      <c r="Q214" s="17"/>
      <c r="R214" s="17"/>
      <c r="S214" s="17"/>
      <c r="T214" s="17"/>
      <c r="U214" s="17"/>
      <c r="V214" s="17"/>
      <c r="W214" s="17"/>
    </row>
    <row r="215" spans="2:23">
      <c r="B215" s="80"/>
      <c r="C215" s="39"/>
      <c r="D215" s="39"/>
      <c r="E215" s="80"/>
      <c r="F215" s="39"/>
      <c r="G215" s="39"/>
      <c r="H215" s="17"/>
      <c r="I215" s="17"/>
      <c r="J215" s="18"/>
      <c r="K215" s="17"/>
      <c r="L215" s="17"/>
      <c r="M215" s="17"/>
      <c r="N215" s="17"/>
      <c r="O215" s="17"/>
      <c r="P215" s="17"/>
      <c r="Q215" s="17"/>
      <c r="R215" s="17"/>
      <c r="S215" s="17"/>
      <c r="T215" s="17"/>
      <c r="U215" s="17"/>
      <c r="V215" s="17"/>
      <c r="W215" s="17"/>
    </row>
    <row r="216" spans="2:23">
      <c r="B216" s="80"/>
      <c r="C216" s="39"/>
      <c r="D216" s="39"/>
      <c r="E216" s="80"/>
      <c r="F216" s="39"/>
      <c r="G216" s="39"/>
      <c r="H216" s="17"/>
      <c r="I216" s="17"/>
      <c r="J216" s="18"/>
      <c r="K216" s="17"/>
      <c r="L216" s="17"/>
      <c r="M216" s="17"/>
      <c r="N216" s="17"/>
      <c r="O216" s="17"/>
      <c r="P216" s="17"/>
      <c r="Q216" s="17"/>
      <c r="R216" s="17"/>
      <c r="S216" s="17"/>
      <c r="T216" s="17"/>
      <c r="U216" s="17"/>
      <c r="V216" s="17"/>
      <c r="W216" s="17"/>
    </row>
    <row r="217" spans="2:23">
      <c r="B217" s="80"/>
      <c r="C217" s="39"/>
      <c r="D217" s="39"/>
      <c r="E217" s="80"/>
      <c r="F217" s="39"/>
      <c r="G217" s="39"/>
      <c r="H217" s="17"/>
      <c r="I217" s="17"/>
      <c r="J217" s="18"/>
      <c r="K217" s="17"/>
      <c r="L217" s="17"/>
      <c r="M217" s="17"/>
      <c r="N217" s="17"/>
      <c r="O217" s="17"/>
      <c r="P217" s="17"/>
      <c r="Q217" s="17"/>
      <c r="R217" s="17"/>
      <c r="S217" s="17"/>
      <c r="T217" s="17"/>
      <c r="U217" s="17"/>
      <c r="V217" s="17"/>
      <c r="W217" s="17"/>
    </row>
    <row r="218" spans="2:23">
      <c r="B218" s="80"/>
      <c r="C218" s="39"/>
      <c r="D218" s="39"/>
      <c r="E218" s="80"/>
      <c r="F218" s="39"/>
      <c r="G218" s="39"/>
      <c r="H218" s="17"/>
      <c r="I218" s="17"/>
      <c r="J218" s="18"/>
      <c r="K218" s="17"/>
      <c r="L218" s="17"/>
      <c r="M218" s="17"/>
      <c r="N218" s="17"/>
      <c r="O218" s="17"/>
      <c r="P218" s="17"/>
      <c r="Q218" s="17"/>
      <c r="R218" s="17"/>
      <c r="S218" s="17"/>
      <c r="T218" s="17"/>
      <c r="U218" s="17"/>
      <c r="V218" s="17"/>
      <c r="W218" s="17"/>
    </row>
    <row r="219" spans="2:23">
      <c r="B219" s="80"/>
      <c r="C219" s="39"/>
      <c r="D219" s="39"/>
      <c r="E219" s="80"/>
      <c r="F219" s="39"/>
      <c r="G219" s="39"/>
      <c r="H219" s="17"/>
      <c r="I219" s="17"/>
      <c r="J219" s="18"/>
      <c r="K219" s="17"/>
      <c r="L219" s="17"/>
      <c r="M219" s="17"/>
      <c r="N219" s="17"/>
      <c r="O219" s="17"/>
      <c r="P219" s="17"/>
      <c r="Q219" s="17"/>
      <c r="R219" s="17"/>
      <c r="S219" s="17"/>
      <c r="T219" s="17"/>
      <c r="U219" s="17"/>
      <c r="V219" s="17"/>
      <c r="W219" s="17"/>
    </row>
    <row r="220" spans="2:23">
      <c r="B220" s="80"/>
      <c r="C220" s="39"/>
      <c r="D220" s="39"/>
      <c r="E220" s="80"/>
      <c r="F220" s="39"/>
      <c r="G220" s="39"/>
      <c r="H220" s="17"/>
      <c r="I220" s="17"/>
      <c r="J220" s="18"/>
      <c r="K220" s="17"/>
      <c r="L220" s="17"/>
      <c r="M220" s="17"/>
      <c r="N220" s="17"/>
      <c r="O220" s="17"/>
      <c r="P220" s="17"/>
      <c r="Q220" s="17"/>
      <c r="R220" s="17"/>
      <c r="S220" s="17"/>
      <c r="T220" s="17"/>
      <c r="U220" s="17"/>
      <c r="V220" s="17"/>
      <c r="W220" s="17"/>
    </row>
    <row r="221" spans="2:23">
      <c r="B221" s="80"/>
      <c r="C221" s="39"/>
      <c r="D221" s="39"/>
      <c r="E221" s="80"/>
      <c r="F221" s="39"/>
      <c r="G221" s="39"/>
      <c r="H221" s="17"/>
      <c r="I221" s="17"/>
      <c r="J221" s="18"/>
      <c r="K221" s="17"/>
      <c r="L221" s="17"/>
      <c r="M221" s="17"/>
      <c r="N221" s="17"/>
      <c r="O221" s="17"/>
      <c r="P221" s="17"/>
      <c r="Q221" s="17"/>
      <c r="R221" s="17"/>
      <c r="S221" s="17"/>
      <c r="T221" s="17"/>
      <c r="U221" s="17"/>
      <c r="V221" s="17"/>
      <c r="W221" s="17"/>
    </row>
    <row r="222" spans="2:23">
      <c r="B222" s="80"/>
      <c r="C222" s="39"/>
      <c r="D222" s="39"/>
      <c r="E222" s="80"/>
      <c r="F222" s="39"/>
      <c r="G222" s="39"/>
      <c r="H222" s="17"/>
      <c r="I222" s="17"/>
      <c r="J222" s="18"/>
      <c r="K222" s="17"/>
      <c r="L222" s="17"/>
      <c r="M222" s="17"/>
      <c r="N222" s="17"/>
      <c r="O222" s="17"/>
      <c r="P222" s="17"/>
      <c r="Q222" s="17"/>
      <c r="R222" s="17"/>
      <c r="S222" s="17"/>
      <c r="T222" s="17"/>
      <c r="U222" s="17"/>
      <c r="V222" s="17"/>
      <c r="W222" s="17"/>
    </row>
    <row r="223" spans="2:23">
      <c r="B223" s="80"/>
      <c r="C223" s="39"/>
      <c r="D223" s="39"/>
      <c r="E223" s="80"/>
      <c r="F223" s="39"/>
      <c r="G223" s="39"/>
      <c r="H223" s="17"/>
      <c r="I223" s="17"/>
      <c r="J223" s="18"/>
      <c r="K223" s="17"/>
      <c r="L223" s="17"/>
      <c r="M223" s="17"/>
      <c r="N223" s="17"/>
      <c r="O223" s="17"/>
      <c r="P223" s="17"/>
      <c r="Q223" s="17"/>
      <c r="R223" s="17"/>
      <c r="S223" s="17"/>
      <c r="T223" s="17"/>
      <c r="U223" s="17"/>
      <c r="V223" s="17"/>
      <c r="W223" s="17"/>
    </row>
    <row r="224" spans="2:23">
      <c r="B224" s="80"/>
      <c r="C224" s="39"/>
      <c r="D224" s="39"/>
      <c r="E224" s="80"/>
      <c r="F224" s="39"/>
      <c r="G224" s="39"/>
      <c r="H224" s="17"/>
      <c r="I224" s="17"/>
      <c r="J224" s="18"/>
      <c r="K224" s="17"/>
      <c r="L224" s="17"/>
      <c r="M224" s="17"/>
      <c r="N224" s="17"/>
      <c r="O224" s="17"/>
      <c r="P224" s="17"/>
      <c r="Q224" s="17"/>
      <c r="R224" s="17"/>
      <c r="S224" s="17"/>
      <c r="T224" s="17"/>
      <c r="U224" s="17"/>
      <c r="V224" s="17"/>
      <c r="W224" s="17"/>
    </row>
    <row r="225" spans="2:23">
      <c r="B225" s="80"/>
      <c r="C225" s="39"/>
      <c r="D225" s="39"/>
      <c r="E225" s="80"/>
      <c r="F225" s="39"/>
      <c r="G225" s="39"/>
      <c r="H225" s="17"/>
      <c r="I225" s="17"/>
      <c r="J225" s="18"/>
      <c r="K225" s="17"/>
      <c r="L225" s="17"/>
      <c r="M225" s="17"/>
      <c r="N225" s="17"/>
      <c r="O225" s="17"/>
      <c r="P225" s="17"/>
      <c r="Q225" s="17"/>
      <c r="R225" s="17"/>
      <c r="S225" s="17"/>
      <c r="T225" s="17"/>
      <c r="U225" s="17"/>
      <c r="V225" s="17"/>
      <c r="W225" s="17"/>
    </row>
    <row r="226" spans="2:23">
      <c r="B226" s="80"/>
      <c r="C226" s="39"/>
      <c r="D226" s="39"/>
      <c r="E226" s="80"/>
      <c r="F226" s="39"/>
      <c r="G226" s="39"/>
      <c r="H226" s="17"/>
      <c r="I226" s="17"/>
      <c r="J226" s="18"/>
      <c r="K226" s="17"/>
      <c r="L226" s="17"/>
      <c r="M226" s="17"/>
      <c r="N226" s="17"/>
      <c r="O226" s="17"/>
      <c r="P226" s="17"/>
      <c r="Q226" s="17"/>
      <c r="R226" s="17"/>
      <c r="S226" s="17"/>
      <c r="T226" s="17"/>
      <c r="U226" s="17"/>
      <c r="V226" s="17"/>
      <c r="W226" s="17"/>
    </row>
    <row r="227" spans="2:23">
      <c r="B227" s="80"/>
      <c r="C227" s="39"/>
      <c r="D227" s="39"/>
      <c r="E227" s="80"/>
      <c r="F227" s="39"/>
      <c r="G227" s="39"/>
      <c r="H227" s="17"/>
      <c r="I227" s="17"/>
      <c r="J227" s="18"/>
      <c r="K227" s="17"/>
      <c r="L227" s="17"/>
      <c r="M227" s="17"/>
      <c r="N227" s="17"/>
      <c r="O227" s="17"/>
      <c r="P227" s="17"/>
      <c r="Q227" s="17"/>
      <c r="R227" s="17"/>
      <c r="S227" s="17"/>
      <c r="T227" s="17"/>
      <c r="U227" s="17"/>
      <c r="V227" s="17"/>
      <c r="W227" s="17"/>
    </row>
    <row r="228" spans="2:23">
      <c r="B228" s="80"/>
      <c r="C228" s="39"/>
      <c r="D228" s="39"/>
      <c r="E228" s="80"/>
      <c r="F228" s="39"/>
      <c r="G228" s="39"/>
      <c r="H228" s="17"/>
      <c r="I228" s="17"/>
      <c r="J228" s="18"/>
      <c r="K228" s="17"/>
      <c r="L228" s="17"/>
      <c r="M228" s="17"/>
      <c r="N228" s="17"/>
      <c r="O228" s="17"/>
      <c r="P228" s="17"/>
      <c r="Q228" s="17"/>
      <c r="R228" s="17"/>
      <c r="S228" s="17"/>
      <c r="T228" s="17"/>
      <c r="U228" s="17"/>
      <c r="V228" s="17"/>
      <c r="W228" s="17"/>
    </row>
    <row r="229" spans="2:23">
      <c r="B229" s="80"/>
      <c r="C229" s="39"/>
      <c r="D229" s="39"/>
      <c r="E229" s="80"/>
      <c r="F229" s="39"/>
      <c r="G229" s="39"/>
      <c r="H229" s="17"/>
      <c r="I229" s="17"/>
      <c r="J229" s="18"/>
      <c r="K229" s="17"/>
      <c r="L229" s="17"/>
      <c r="M229" s="17"/>
      <c r="N229" s="17"/>
      <c r="O229" s="17"/>
      <c r="P229" s="17"/>
      <c r="Q229" s="17"/>
      <c r="R229" s="17"/>
      <c r="S229" s="17"/>
      <c r="T229" s="17"/>
      <c r="U229" s="17"/>
      <c r="V229" s="17"/>
      <c r="W229" s="17"/>
    </row>
    <row r="230" spans="2:23">
      <c r="B230" s="80"/>
      <c r="C230" s="39"/>
      <c r="D230" s="39"/>
      <c r="E230" s="80"/>
      <c r="F230" s="39"/>
      <c r="G230" s="39"/>
      <c r="H230" s="17"/>
      <c r="I230" s="17"/>
      <c r="J230" s="18"/>
      <c r="K230" s="17"/>
      <c r="L230" s="17"/>
      <c r="M230" s="17"/>
      <c r="N230" s="17"/>
      <c r="O230" s="17"/>
      <c r="P230" s="17"/>
      <c r="Q230" s="17"/>
      <c r="R230" s="17"/>
      <c r="S230" s="17"/>
      <c r="T230" s="17"/>
      <c r="U230" s="17"/>
      <c r="V230" s="17"/>
      <c r="W230" s="17"/>
    </row>
    <row r="231" spans="2:23">
      <c r="B231" s="80"/>
      <c r="C231" s="39"/>
      <c r="D231" s="39"/>
      <c r="E231" s="80"/>
      <c r="F231" s="39"/>
      <c r="G231" s="39"/>
      <c r="H231" s="17"/>
      <c r="I231" s="17"/>
      <c r="J231" s="18"/>
      <c r="K231" s="17"/>
      <c r="L231" s="17"/>
      <c r="M231" s="17"/>
      <c r="N231" s="17"/>
      <c r="O231" s="17"/>
      <c r="P231" s="17"/>
      <c r="Q231" s="17"/>
      <c r="R231" s="17"/>
      <c r="S231" s="17"/>
      <c r="T231" s="17"/>
      <c r="U231" s="17"/>
      <c r="V231" s="17"/>
      <c r="W231" s="17"/>
    </row>
    <row r="232" spans="2:23">
      <c r="B232" s="80"/>
      <c r="C232" s="39"/>
      <c r="D232" s="39"/>
      <c r="E232" s="80"/>
      <c r="F232" s="39"/>
      <c r="G232" s="39"/>
      <c r="H232" s="17"/>
      <c r="I232" s="17"/>
      <c r="J232" s="18"/>
      <c r="K232" s="17"/>
      <c r="L232" s="17"/>
      <c r="M232" s="17"/>
      <c r="N232" s="17"/>
      <c r="O232" s="17"/>
      <c r="P232" s="17"/>
      <c r="Q232" s="17"/>
      <c r="R232" s="17"/>
      <c r="S232" s="17"/>
      <c r="T232" s="17"/>
      <c r="U232" s="17"/>
      <c r="V232" s="17"/>
      <c r="W232" s="17"/>
    </row>
    <row r="233" spans="2:23">
      <c r="B233" s="80"/>
      <c r="C233" s="39"/>
      <c r="D233" s="39"/>
      <c r="E233" s="80"/>
      <c r="F233" s="39"/>
      <c r="G233" s="39"/>
      <c r="H233" s="17"/>
      <c r="I233" s="17"/>
      <c r="J233" s="18"/>
      <c r="K233" s="17"/>
      <c r="L233" s="17"/>
      <c r="M233" s="17"/>
      <c r="N233" s="17"/>
      <c r="O233" s="17"/>
      <c r="P233" s="17"/>
      <c r="Q233" s="17"/>
      <c r="R233" s="17"/>
      <c r="S233" s="17"/>
      <c r="T233" s="17"/>
      <c r="U233" s="17"/>
      <c r="V233" s="17"/>
      <c r="W233" s="17"/>
    </row>
    <row r="234" spans="2:23">
      <c r="B234" s="80"/>
      <c r="C234" s="39"/>
      <c r="D234" s="39"/>
      <c r="E234" s="80"/>
      <c r="F234" s="39"/>
      <c r="G234" s="39"/>
      <c r="H234" s="17"/>
      <c r="I234" s="17"/>
      <c r="J234" s="18"/>
      <c r="K234" s="17"/>
      <c r="L234" s="17"/>
      <c r="M234" s="17"/>
      <c r="N234" s="17"/>
      <c r="O234" s="17"/>
      <c r="P234" s="17"/>
      <c r="Q234" s="17"/>
      <c r="R234" s="17"/>
      <c r="S234" s="17"/>
      <c r="T234" s="17"/>
      <c r="U234" s="17"/>
      <c r="V234" s="17"/>
      <c r="W234" s="17"/>
    </row>
    <row r="235" spans="2:23">
      <c r="B235" s="80"/>
      <c r="C235" s="39"/>
      <c r="D235" s="39"/>
      <c r="E235" s="80"/>
      <c r="F235" s="39"/>
      <c r="G235" s="39"/>
      <c r="H235" s="17"/>
      <c r="I235" s="17"/>
      <c r="J235" s="18"/>
      <c r="K235" s="17"/>
      <c r="L235" s="17"/>
      <c r="M235" s="17"/>
      <c r="N235" s="17"/>
      <c r="O235" s="17"/>
      <c r="P235" s="17"/>
      <c r="Q235" s="17"/>
      <c r="R235" s="17"/>
      <c r="S235" s="17"/>
      <c r="T235" s="17"/>
      <c r="U235" s="17"/>
      <c r="V235" s="17"/>
      <c r="W235" s="17"/>
    </row>
    <row r="236" spans="2:23">
      <c r="B236" s="80"/>
      <c r="C236" s="39"/>
      <c r="D236" s="39"/>
      <c r="E236" s="80"/>
      <c r="F236" s="39"/>
      <c r="G236" s="39"/>
      <c r="H236" s="17"/>
      <c r="I236" s="17"/>
      <c r="J236" s="18"/>
      <c r="K236" s="17"/>
      <c r="L236" s="17"/>
      <c r="M236" s="17"/>
      <c r="N236" s="17"/>
      <c r="O236" s="17"/>
      <c r="P236" s="17"/>
      <c r="Q236" s="17"/>
      <c r="R236" s="17"/>
      <c r="S236" s="17"/>
      <c r="T236" s="17"/>
      <c r="U236" s="17"/>
      <c r="V236" s="17"/>
      <c r="W236" s="17"/>
    </row>
    <row r="237" spans="2:23">
      <c r="B237" s="80"/>
      <c r="C237" s="39"/>
      <c r="D237" s="39"/>
      <c r="E237" s="80"/>
      <c r="F237" s="39"/>
      <c r="G237" s="39"/>
      <c r="H237" s="17"/>
      <c r="I237" s="17"/>
      <c r="J237" s="18"/>
      <c r="K237" s="17"/>
      <c r="L237" s="17"/>
      <c r="M237" s="17"/>
      <c r="N237" s="17"/>
      <c r="O237" s="17"/>
      <c r="P237" s="17"/>
      <c r="Q237" s="17"/>
      <c r="R237" s="17"/>
      <c r="S237" s="17"/>
      <c r="T237" s="17"/>
      <c r="U237" s="17"/>
      <c r="V237" s="17"/>
      <c r="W237" s="17"/>
    </row>
    <row r="238" spans="2:23">
      <c r="B238" s="80"/>
      <c r="C238" s="39"/>
      <c r="D238" s="39"/>
      <c r="E238" s="80"/>
      <c r="F238" s="39"/>
      <c r="G238" s="39"/>
      <c r="H238" s="17"/>
      <c r="I238" s="17"/>
      <c r="J238" s="18"/>
      <c r="K238" s="17"/>
      <c r="L238" s="17"/>
      <c r="M238" s="17"/>
      <c r="N238" s="17"/>
      <c r="O238" s="17"/>
      <c r="P238" s="17"/>
      <c r="Q238" s="17"/>
      <c r="R238" s="17"/>
      <c r="S238" s="17"/>
      <c r="T238" s="17"/>
      <c r="U238" s="17"/>
      <c r="V238" s="17"/>
      <c r="W238" s="17"/>
    </row>
    <row r="239" spans="2:23">
      <c r="B239" s="80"/>
      <c r="C239" s="39"/>
      <c r="D239" s="39"/>
      <c r="E239" s="80"/>
      <c r="F239" s="39"/>
      <c r="G239" s="39"/>
      <c r="H239" s="17"/>
      <c r="I239" s="17"/>
      <c r="J239" s="18"/>
      <c r="K239" s="17"/>
      <c r="L239" s="17"/>
      <c r="M239" s="17"/>
      <c r="N239" s="17"/>
      <c r="O239" s="17"/>
      <c r="P239" s="17"/>
      <c r="Q239" s="17"/>
      <c r="R239" s="17"/>
      <c r="S239" s="17"/>
      <c r="T239" s="17"/>
      <c r="U239" s="17"/>
      <c r="V239" s="17"/>
      <c r="W239" s="17"/>
    </row>
    <row r="240" spans="2:23">
      <c r="B240" s="80"/>
      <c r="C240" s="39"/>
      <c r="D240" s="39"/>
      <c r="E240" s="80"/>
      <c r="F240" s="39"/>
      <c r="G240" s="39"/>
      <c r="H240" s="17"/>
      <c r="I240" s="17"/>
      <c r="J240" s="18"/>
      <c r="K240" s="17"/>
      <c r="L240" s="17"/>
      <c r="M240" s="17"/>
      <c r="N240" s="17"/>
      <c r="O240" s="17"/>
      <c r="P240" s="17"/>
      <c r="Q240" s="17"/>
      <c r="R240" s="17"/>
      <c r="S240" s="17"/>
      <c r="T240" s="17"/>
      <c r="U240" s="17"/>
      <c r="V240" s="17"/>
      <c r="W240" s="17"/>
    </row>
    <row r="241" spans="2:23">
      <c r="B241" s="80"/>
      <c r="C241" s="39"/>
      <c r="D241" s="39"/>
      <c r="E241" s="80"/>
      <c r="F241" s="39"/>
      <c r="G241" s="39"/>
      <c r="H241" s="17"/>
      <c r="I241" s="17"/>
      <c r="J241" s="18"/>
      <c r="K241" s="17"/>
      <c r="L241" s="17"/>
      <c r="M241" s="17"/>
      <c r="N241" s="17"/>
      <c r="O241" s="17"/>
      <c r="P241" s="17"/>
      <c r="Q241" s="17"/>
      <c r="R241" s="17"/>
      <c r="S241" s="17"/>
      <c r="T241" s="17"/>
      <c r="U241" s="17"/>
      <c r="V241" s="17"/>
      <c r="W241" s="17"/>
    </row>
    <row r="242" spans="2:23">
      <c r="B242" s="80"/>
      <c r="C242" s="39"/>
      <c r="D242" s="39"/>
      <c r="E242" s="80"/>
      <c r="F242" s="39"/>
      <c r="G242" s="39"/>
      <c r="H242" s="17"/>
      <c r="I242" s="17"/>
      <c r="J242" s="18"/>
      <c r="K242" s="17"/>
      <c r="L242" s="17"/>
      <c r="M242" s="17"/>
      <c r="N242" s="17"/>
      <c r="O242" s="17"/>
      <c r="P242" s="17"/>
      <c r="Q242" s="17"/>
      <c r="R242" s="17"/>
      <c r="S242" s="17"/>
      <c r="T242" s="17"/>
      <c r="U242" s="17"/>
      <c r="V242" s="17"/>
      <c r="W242" s="17"/>
    </row>
    <row r="243" spans="2:23">
      <c r="B243" s="80"/>
      <c r="C243" s="39"/>
      <c r="D243" s="39"/>
      <c r="E243" s="80"/>
      <c r="F243" s="39"/>
      <c r="G243" s="39"/>
      <c r="H243" s="17"/>
      <c r="I243" s="17"/>
      <c r="J243" s="18"/>
      <c r="K243" s="17"/>
      <c r="L243" s="17"/>
      <c r="M243" s="17"/>
      <c r="N243" s="17"/>
      <c r="O243" s="17"/>
      <c r="P243" s="17"/>
      <c r="Q243" s="17"/>
      <c r="R243" s="17"/>
      <c r="S243" s="17"/>
      <c r="T243" s="17"/>
      <c r="U243" s="17"/>
      <c r="V243" s="17"/>
      <c r="W243" s="17"/>
    </row>
    <row r="244" spans="2:23">
      <c r="B244" s="80"/>
      <c r="C244" s="39"/>
      <c r="D244" s="39"/>
      <c r="E244" s="80"/>
      <c r="F244" s="39"/>
      <c r="G244" s="39"/>
      <c r="H244" s="17"/>
      <c r="I244" s="17"/>
      <c r="J244" s="18"/>
      <c r="K244" s="17"/>
      <c r="L244" s="17"/>
      <c r="M244" s="17"/>
      <c r="N244" s="17"/>
      <c r="O244" s="17"/>
      <c r="P244" s="17"/>
      <c r="Q244" s="17"/>
      <c r="R244" s="17"/>
      <c r="S244" s="17"/>
      <c r="T244" s="17"/>
      <c r="U244" s="17"/>
      <c r="V244" s="17"/>
      <c r="W244" s="17"/>
    </row>
    <row r="245" spans="2:23">
      <c r="B245" s="80"/>
      <c r="C245" s="39"/>
      <c r="D245" s="39"/>
      <c r="E245" s="80"/>
      <c r="F245" s="39"/>
      <c r="G245" s="39"/>
      <c r="H245" s="17"/>
      <c r="I245" s="17"/>
      <c r="J245" s="18"/>
      <c r="K245" s="17"/>
      <c r="L245" s="17"/>
      <c r="M245" s="17"/>
      <c r="N245" s="17"/>
      <c r="O245" s="17"/>
      <c r="P245" s="17"/>
      <c r="Q245" s="17"/>
      <c r="R245" s="17"/>
      <c r="S245" s="17"/>
      <c r="T245" s="17"/>
      <c r="U245" s="17"/>
      <c r="V245" s="17"/>
      <c r="W245" s="17"/>
    </row>
    <row r="246" spans="2:23">
      <c r="B246" s="80"/>
      <c r="C246" s="39"/>
      <c r="D246" s="39"/>
      <c r="E246" s="80"/>
      <c r="F246" s="39"/>
      <c r="G246" s="39"/>
      <c r="H246" s="17"/>
      <c r="I246" s="17"/>
      <c r="J246" s="18"/>
      <c r="K246" s="17"/>
      <c r="L246" s="17"/>
      <c r="M246" s="17"/>
      <c r="N246" s="17"/>
      <c r="O246" s="17"/>
      <c r="P246" s="17"/>
      <c r="Q246" s="17"/>
      <c r="R246" s="17"/>
      <c r="S246" s="17"/>
      <c r="T246" s="17"/>
      <c r="U246" s="17"/>
      <c r="V246" s="17"/>
      <c r="W246" s="17"/>
    </row>
    <row r="247" spans="2:23">
      <c r="B247" s="80"/>
      <c r="C247" s="39"/>
      <c r="D247" s="39"/>
      <c r="E247" s="80"/>
      <c r="F247" s="39"/>
      <c r="G247" s="39"/>
      <c r="H247" s="17"/>
      <c r="I247" s="17"/>
      <c r="J247" s="18"/>
      <c r="K247" s="17"/>
      <c r="L247" s="17"/>
      <c r="M247" s="17"/>
      <c r="N247" s="17"/>
      <c r="O247" s="17"/>
      <c r="P247" s="17"/>
      <c r="Q247" s="17"/>
      <c r="R247" s="17"/>
      <c r="S247" s="17"/>
      <c r="T247" s="17"/>
      <c r="U247" s="17"/>
      <c r="V247" s="17"/>
      <c r="W247" s="17"/>
    </row>
    <row r="248" spans="2:23">
      <c r="B248" s="80"/>
      <c r="C248" s="39"/>
      <c r="D248" s="39"/>
      <c r="E248" s="80"/>
      <c r="F248" s="39"/>
      <c r="G248" s="39"/>
      <c r="H248" s="17"/>
      <c r="I248" s="17"/>
      <c r="J248" s="18"/>
      <c r="K248" s="17"/>
      <c r="L248" s="17"/>
      <c r="M248" s="17"/>
      <c r="N248" s="17"/>
      <c r="O248" s="17"/>
      <c r="P248" s="17"/>
      <c r="Q248" s="17"/>
      <c r="R248" s="17"/>
      <c r="S248" s="17"/>
      <c r="T248" s="17"/>
      <c r="U248" s="17"/>
      <c r="V248" s="17"/>
      <c r="W248" s="17"/>
    </row>
    <row r="249" spans="2:23">
      <c r="B249" s="80"/>
      <c r="C249" s="39"/>
      <c r="D249" s="39"/>
      <c r="E249" s="80"/>
      <c r="F249" s="39"/>
      <c r="G249" s="39"/>
      <c r="H249" s="17"/>
      <c r="I249" s="17"/>
      <c r="J249" s="18"/>
      <c r="K249" s="17"/>
      <c r="L249" s="17"/>
      <c r="M249" s="17"/>
      <c r="N249" s="17"/>
      <c r="O249" s="17"/>
      <c r="P249" s="17"/>
      <c r="Q249" s="17"/>
      <c r="R249" s="17"/>
      <c r="S249" s="17"/>
      <c r="T249" s="17"/>
      <c r="U249" s="17"/>
      <c r="V249" s="17"/>
      <c r="W249" s="17"/>
    </row>
    <row r="250" spans="2:23">
      <c r="B250" s="80"/>
      <c r="C250" s="39"/>
      <c r="D250" s="39"/>
      <c r="E250" s="80"/>
      <c r="F250" s="39"/>
      <c r="G250" s="39"/>
      <c r="H250" s="17"/>
      <c r="I250" s="17"/>
      <c r="J250" s="18"/>
      <c r="K250" s="17"/>
      <c r="L250" s="17"/>
      <c r="M250" s="17"/>
      <c r="N250" s="17"/>
      <c r="O250" s="17"/>
      <c r="P250" s="17"/>
      <c r="Q250" s="17"/>
      <c r="R250" s="17"/>
      <c r="S250" s="17"/>
      <c r="T250" s="17"/>
      <c r="U250" s="17"/>
      <c r="V250" s="17"/>
      <c r="W250" s="17"/>
    </row>
    <row r="251" spans="2:23">
      <c r="B251" s="80"/>
      <c r="C251" s="39"/>
      <c r="D251" s="39"/>
      <c r="E251" s="80"/>
      <c r="F251" s="39"/>
      <c r="G251" s="39"/>
      <c r="H251" s="17"/>
      <c r="I251" s="17"/>
      <c r="J251" s="18"/>
      <c r="K251" s="17"/>
      <c r="L251" s="17"/>
      <c r="M251" s="17"/>
      <c r="N251" s="17"/>
      <c r="O251" s="17"/>
      <c r="P251" s="17"/>
      <c r="Q251" s="17"/>
      <c r="R251" s="17"/>
      <c r="S251" s="17"/>
      <c r="T251" s="17"/>
      <c r="U251" s="17"/>
      <c r="V251" s="17"/>
      <c r="W251" s="17"/>
    </row>
    <row r="252" spans="2:23">
      <c r="B252" s="80"/>
      <c r="C252" s="39"/>
      <c r="D252" s="39"/>
      <c r="E252" s="80"/>
      <c r="F252" s="39"/>
      <c r="G252" s="39"/>
      <c r="H252" s="17"/>
      <c r="I252" s="17"/>
      <c r="J252" s="18"/>
      <c r="K252" s="17"/>
      <c r="L252" s="17"/>
      <c r="M252" s="17"/>
      <c r="N252" s="17"/>
      <c r="O252" s="17"/>
      <c r="P252" s="17"/>
      <c r="Q252" s="17"/>
      <c r="R252" s="17"/>
      <c r="S252" s="17"/>
      <c r="T252" s="17"/>
      <c r="U252" s="17"/>
      <c r="V252" s="17"/>
      <c r="W252" s="17"/>
    </row>
    <row r="253" spans="2:23">
      <c r="B253" s="80"/>
      <c r="C253" s="39"/>
      <c r="D253" s="39"/>
      <c r="E253" s="80"/>
      <c r="F253" s="39"/>
      <c r="G253" s="39"/>
      <c r="H253" s="17"/>
      <c r="I253" s="17"/>
      <c r="J253" s="18"/>
      <c r="K253" s="17"/>
      <c r="L253" s="17"/>
      <c r="M253" s="17"/>
      <c r="N253" s="17"/>
      <c r="O253" s="17"/>
      <c r="P253" s="17"/>
      <c r="Q253" s="17"/>
      <c r="R253" s="17"/>
      <c r="S253" s="17"/>
      <c r="T253" s="17"/>
      <c r="U253" s="17"/>
      <c r="V253" s="17"/>
      <c r="W253" s="17"/>
    </row>
    <row r="254" spans="2:23">
      <c r="B254" s="80"/>
      <c r="C254" s="39"/>
      <c r="D254" s="39"/>
      <c r="E254" s="80"/>
      <c r="F254" s="39"/>
      <c r="G254" s="39"/>
      <c r="H254" s="17"/>
      <c r="I254" s="17"/>
      <c r="J254" s="18"/>
      <c r="K254" s="17"/>
      <c r="L254" s="17"/>
      <c r="M254" s="17"/>
      <c r="N254" s="17"/>
      <c r="O254" s="17"/>
      <c r="P254" s="17"/>
      <c r="Q254" s="17"/>
      <c r="R254" s="17"/>
      <c r="S254" s="17"/>
      <c r="T254" s="17"/>
      <c r="U254" s="17"/>
      <c r="V254" s="17"/>
      <c r="W254" s="17"/>
    </row>
    <row r="255" spans="2:23">
      <c r="B255" s="80"/>
      <c r="C255" s="39"/>
      <c r="D255" s="39"/>
      <c r="E255" s="80"/>
      <c r="F255" s="39"/>
      <c r="G255" s="39"/>
      <c r="H255" s="17"/>
      <c r="I255" s="17"/>
      <c r="J255" s="18"/>
      <c r="K255" s="17"/>
      <c r="L255" s="17"/>
      <c r="M255" s="17"/>
      <c r="N255" s="17"/>
      <c r="O255" s="17"/>
      <c r="P255" s="17"/>
      <c r="Q255" s="17"/>
      <c r="R255" s="17"/>
      <c r="S255" s="17"/>
      <c r="T255" s="17"/>
      <c r="U255" s="17"/>
      <c r="V255" s="17"/>
      <c r="W255" s="17"/>
    </row>
    <row r="256" spans="2:23">
      <c r="B256" s="80"/>
      <c r="C256" s="39"/>
      <c r="D256" s="39"/>
      <c r="E256" s="80"/>
      <c r="F256" s="39"/>
      <c r="G256" s="39"/>
      <c r="H256" s="17"/>
      <c r="I256" s="17"/>
      <c r="J256" s="18"/>
      <c r="K256" s="17"/>
      <c r="L256" s="17"/>
      <c r="M256" s="17"/>
      <c r="N256" s="17"/>
      <c r="O256" s="17"/>
      <c r="P256" s="17"/>
      <c r="Q256" s="17"/>
      <c r="R256" s="17"/>
      <c r="S256" s="17"/>
      <c r="T256" s="17"/>
      <c r="U256" s="17"/>
      <c r="V256" s="17"/>
      <c r="W256" s="17"/>
    </row>
    <row r="257" spans="2:23">
      <c r="B257" s="80"/>
      <c r="C257" s="39"/>
      <c r="D257" s="39"/>
      <c r="E257" s="80"/>
      <c r="F257" s="39"/>
      <c r="G257" s="39"/>
      <c r="H257" s="17"/>
      <c r="I257" s="17"/>
      <c r="J257" s="18"/>
      <c r="K257" s="17"/>
      <c r="L257" s="17"/>
      <c r="M257" s="17"/>
      <c r="N257" s="17"/>
      <c r="O257" s="17"/>
      <c r="P257" s="17"/>
      <c r="Q257" s="17"/>
      <c r="R257" s="17"/>
      <c r="S257" s="17"/>
      <c r="T257" s="17"/>
      <c r="U257" s="17"/>
      <c r="V257" s="17"/>
      <c r="W257" s="17"/>
    </row>
    <row r="258" spans="2:23">
      <c r="B258" s="80"/>
      <c r="C258" s="39"/>
      <c r="D258" s="39"/>
      <c r="E258" s="80"/>
      <c r="F258" s="39"/>
      <c r="G258" s="39"/>
      <c r="H258" s="17"/>
      <c r="I258" s="17"/>
      <c r="J258" s="18"/>
      <c r="K258" s="17"/>
      <c r="L258" s="17"/>
      <c r="M258" s="17"/>
      <c r="N258" s="17"/>
      <c r="O258" s="17"/>
      <c r="P258" s="17"/>
      <c r="Q258" s="17"/>
      <c r="R258" s="17"/>
      <c r="S258" s="17"/>
      <c r="T258" s="17"/>
      <c r="U258" s="17"/>
      <c r="V258" s="17"/>
      <c r="W258" s="17"/>
    </row>
    <row r="259" spans="2:23">
      <c r="B259" s="80"/>
      <c r="C259" s="39"/>
      <c r="D259" s="39"/>
      <c r="E259" s="80"/>
      <c r="F259" s="39"/>
      <c r="G259" s="39"/>
      <c r="H259" s="17"/>
      <c r="I259" s="17"/>
      <c r="J259" s="18"/>
      <c r="K259" s="17"/>
      <c r="L259" s="17"/>
      <c r="M259" s="17"/>
      <c r="N259" s="17"/>
      <c r="O259" s="17"/>
      <c r="P259" s="17"/>
      <c r="Q259" s="17"/>
      <c r="R259" s="17"/>
      <c r="S259" s="17"/>
      <c r="T259" s="17"/>
      <c r="U259" s="17"/>
      <c r="V259" s="17"/>
      <c r="W259" s="17"/>
    </row>
    <row r="260" spans="2:23">
      <c r="B260" s="80"/>
      <c r="C260" s="39"/>
      <c r="D260" s="39"/>
      <c r="E260" s="80"/>
      <c r="F260" s="39"/>
      <c r="G260" s="39"/>
      <c r="H260" s="17"/>
      <c r="I260" s="17"/>
      <c r="J260" s="18"/>
      <c r="K260" s="17"/>
      <c r="L260" s="17"/>
      <c r="M260" s="17"/>
      <c r="N260" s="17"/>
      <c r="O260" s="17"/>
      <c r="P260" s="17"/>
      <c r="Q260" s="17"/>
      <c r="R260" s="17"/>
      <c r="S260" s="17"/>
      <c r="T260" s="17"/>
      <c r="U260" s="17"/>
      <c r="V260" s="17"/>
      <c r="W260" s="17"/>
    </row>
    <row r="261" spans="2:23">
      <c r="B261" s="80"/>
      <c r="C261" s="39"/>
      <c r="D261" s="39"/>
      <c r="E261" s="80"/>
      <c r="F261" s="39"/>
      <c r="G261" s="39"/>
      <c r="H261" s="17"/>
      <c r="I261" s="17"/>
      <c r="J261" s="18"/>
      <c r="K261" s="17"/>
      <c r="L261" s="17"/>
      <c r="M261" s="17"/>
      <c r="N261" s="17"/>
      <c r="O261" s="17"/>
      <c r="P261" s="17"/>
      <c r="Q261" s="17"/>
      <c r="R261" s="17"/>
      <c r="S261" s="17"/>
      <c r="T261" s="17"/>
      <c r="U261" s="17"/>
      <c r="V261" s="17"/>
      <c r="W261" s="17"/>
    </row>
    <row r="262" spans="2:23">
      <c r="B262" s="80"/>
      <c r="C262" s="39"/>
      <c r="D262" s="39"/>
      <c r="E262" s="80"/>
      <c r="F262" s="39"/>
      <c r="G262" s="39"/>
      <c r="H262" s="17"/>
      <c r="I262" s="17"/>
      <c r="J262" s="18"/>
      <c r="K262" s="17"/>
      <c r="L262" s="17"/>
      <c r="M262" s="17"/>
      <c r="N262" s="17"/>
      <c r="O262" s="17"/>
      <c r="P262" s="17"/>
      <c r="Q262" s="17"/>
      <c r="R262" s="17"/>
      <c r="S262" s="17"/>
      <c r="T262" s="17"/>
      <c r="U262" s="17"/>
      <c r="V262" s="17"/>
      <c r="W262" s="17"/>
    </row>
    <row r="263" spans="2:23">
      <c r="B263" s="80"/>
      <c r="C263" s="39"/>
      <c r="D263" s="39"/>
      <c r="E263" s="80"/>
      <c r="F263" s="39"/>
      <c r="G263" s="39"/>
      <c r="H263" s="17"/>
      <c r="I263" s="17"/>
      <c r="J263" s="18"/>
      <c r="K263" s="17"/>
      <c r="L263" s="17"/>
      <c r="M263" s="17"/>
      <c r="N263" s="17"/>
      <c r="O263" s="17"/>
      <c r="P263" s="17"/>
      <c r="Q263" s="17"/>
      <c r="R263" s="17"/>
      <c r="S263" s="17"/>
      <c r="T263" s="17"/>
      <c r="U263" s="17"/>
      <c r="V263" s="17"/>
      <c r="W263" s="17"/>
    </row>
    <row r="264" spans="2:23">
      <c r="B264" s="80"/>
      <c r="C264" s="39"/>
      <c r="D264" s="39"/>
      <c r="E264" s="80"/>
      <c r="F264" s="39"/>
      <c r="G264" s="39"/>
      <c r="H264" s="17"/>
      <c r="I264" s="17"/>
      <c r="J264" s="18"/>
      <c r="K264" s="17"/>
      <c r="L264" s="17"/>
      <c r="M264" s="17"/>
      <c r="N264" s="17"/>
      <c r="O264" s="17"/>
      <c r="P264" s="17"/>
      <c r="Q264" s="17"/>
      <c r="R264" s="17"/>
      <c r="S264" s="17"/>
      <c r="T264" s="17"/>
      <c r="U264" s="17"/>
      <c r="V264" s="17"/>
      <c r="W264" s="17"/>
    </row>
    <row r="265" spans="2:23">
      <c r="B265" s="80"/>
      <c r="C265" s="39"/>
      <c r="D265" s="39"/>
      <c r="E265" s="80"/>
      <c r="F265" s="39"/>
      <c r="G265" s="39"/>
      <c r="H265" s="17"/>
      <c r="I265" s="17"/>
      <c r="J265" s="18"/>
      <c r="K265" s="17"/>
      <c r="L265" s="17"/>
      <c r="M265" s="17"/>
      <c r="N265" s="17"/>
      <c r="O265" s="17"/>
      <c r="P265" s="17"/>
      <c r="Q265" s="17"/>
      <c r="R265" s="17"/>
      <c r="S265" s="17"/>
      <c r="T265" s="17"/>
      <c r="U265" s="17"/>
      <c r="V265" s="17"/>
      <c r="W265" s="17"/>
    </row>
    <row r="266" spans="2:23">
      <c r="B266" s="80"/>
      <c r="C266" s="39"/>
      <c r="D266" s="39"/>
      <c r="E266" s="80"/>
      <c r="F266" s="39"/>
      <c r="G266" s="39"/>
      <c r="H266" s="17"/>
      <c r="I266" s="17"/>
      <c r="J266" s="18"/>
      <c r="K266" s="17"/>
      <c r="L266" s="17"/>
      <c r="M266" s="17"/>
      <c r="N266" s="17"/>
      <c r="O266" s="17"/>
      <c r="P266" s="17"/>
      <c r="Q266" s="17"/>
      <c r="R266" s="17"/>
      <c r="S266" s="17"/>
      <c r="T266" s="17"/>
      <c r="U266" s="17"/>
      <c r="V266" s="17"/>
      <c r="W266" s="17"/>
    </row>
    <row r="267" spans="2:23">
      <c r="B267" s="80"/>
      <c r="C267" s="39"/>
      <c r="D267" s="39"/>
      <c r="E267" s="80"/>
      <c r="F267" s="39"/>
      <c r="G267" s="39"/>
      <c r="H267" s="17"/>
      <c r="I267" s="17"/>
      <c r="J267" s="18"/>
      <c r="K267" s="17"/>
      <c r="L267" s="17"/>
      <c r="M267" s="17"/>
      <c r="N267" s="17"/>
      <c r="O267" s="17"/>
      <c r="P267" s="17"/>
      <c r="Q267" s="17"/>
      <c r="R267" s="17"/>
      <c r="S267" s="17"/>
      <c r="T267" s="17"/>
      <c r="U267" s="17"/>
      <c r="V267" s="17"/>
      <c r="W267" s="17"/>
    </row>
    <row r="268" spans="2:23">
      <c r="B268" s="80"/>
      <c r="C268" s="39"/>
      <c r="D268" s="39"/>
      <c r="E268" s="80"/>
      <c r="F268" s="39"/>
      <c r="G268" s="39"/>
      <c r="H268" s="17"/>
      <c r="I268" s="17"/>
      <c r="J268" s="18"/>
      <c r="K268" s="17"/>
      <c r="L268" s="17"/>
      <c r="M268" s="17"/>
      <c r="N268" s="17"/>
      <c r="O268" s="17"/>
      <c r="P268" s="17"/>
      <c r="Q268" s="17"/>
      <c r="R268" s="17"/>
      <c r="S268" s="17"/>
      <c r="T268" s="17"/>
      <c r="U268" s="17"/>
      <c r="V268" s="17"/>
      <c r="W268" s="17"/>
    </row>
    <row r="269" spans="2:23">
      <c r="B269" s="80"/>
      <c r="C269" s="39"/>
      <c r="D269" s="39"/>
      <c r="E269" s="80"/>
      <c r="F269" s="39"/>
      <c r="G269" s="39"/>
      <c r="H269" s="17"/>
      <c r="I269" s="17"/>
      <c r="J269" s="18"/>
      <c r="K269" s="17"/>
      <c r="L269" s="17"/>
      <c r="M269" s="17"/>
      <c r="N269" s="17"/>
      <c r="O269" s="17"/>
      <c r="P269" s="17"/>
      <c r="Q269" s="17"/>
      <c r="R269" s="17"/>
      <c r="S269" s="17"/>
      <c r="T269" s="17"/>
      <c r="U269" s="17"/>
      <c r="V269" s="17"/>
      <c r="W269" s="17"/>
    </row>
    <row r="270" spans="2:23">
      <c r="B270" s="80"/>
      <c r="C270" s="39"/>
      <c r="D270" s="39"/>
      <c r="E270" s="80"/>
      <c r="F270" s="39"/>
      <c r="G270" s="39"/>
      <c r="H270" s="17"/>
      <c r="I270" s="17"/>
      <c r="J270" s="18"/>
      <c r="K270" s="17"/>
      <c r="L270" s="17"/>
      <c r="M270" s="17"/>
      <c r="N270" s="17"/>
      <c r="O270" s="17"/>
      <c r="P270" s="17"/>
      <c r="Q270" s="17"/>
      <c r="R270" s="17"/>
      <c r="S270" s="17"/>
      <c r="T270" s="17"/>
      <c r="U270" s="17"/>
      <c r="V270" s="17"/>
      <c r="W270" s="17"/>
    </row>
    <row r="271" spans="2:23">
      <c r="B271" s="80"/>
      <c r="C271" s="39"/>
      <c r="D271" s="39"/>
      <c r="E271" s="80"/>
      <c r="F271" s="39"/>
      <c r="G271" s="39"/>
      <c r="H271" s="17"/>
      <c r="I271" s="17"/>
      <c r="J271" s="18"/>
      <c r="K271" s="17"/>
      <c r="L271" s="17"/>
      <c r="M271" s="17"/>
      <c r="N271" s="17"/>
      <c r="O271" s="17"/>
      <c r="P271" s="17"/>
      <c r="Q271" s="17"/>
      <c r="R271" s="17"/>
      <c r="S271" s="17"/>
      <c r="T271" s="17"/>
      <c r="U271" s="17"/>
      <c r="V271" s="17"/>
      <c r="W271" s="17"/>
    </row>
    <row r="272" spans="2:23">
      <c r="B272" s="80"/>
      <c r="C272" s="39"/>
      <c r="D272" s="39"/>
      <c r="E272" s="80"/>
      <c r="F272" s="39"/>
      <c r="G272" s="39"/>
      <c r="H272" s="17"/>
      <c r="I272" s="17"/>
      <c r="J272" s="18"/>
      <c r="K272" s="17"/>
      <c r="L272" s="17"/>
      <c r="M272" s="17"/>
      <c r="N272" s="17"/>
      <c r="O272" s="17"/>
      <c r="P272" s="17"/>
      <c r="Q272" s="17"/>
      <c r="R272" s="17"/>
      <c r="S272" s="17"/>
      <c r="T272" s="17"/>
      <c r="U272" s="17"/>
      <c r="V272" s="17"/>
      <c r="W272" s="17"/>
    </row>
    <row r="273" spans="2:23">
      <c r="B273" s="80"/>
      <c r="C273" s="39"/>
      <c r="D273" s="39"/>
      <c r="E273" s="80"/>
      <c r="F273" s="39"/>
      <c r="G273" s="39"/>
      <c r="H273" s="17"/>
      <c r="I273" s="17"/>
      <c r="J273" s="18"/>
      <c r="K273" s="17"/>
      <c r="L273" s="17"/>
      <c r="M273" s="17"/>
      <c r="N273" s="17"/>
      <c r="O273" s="17"/>
      <c r="P273" s="17"/>
      <c r="Q273" s="17"/>
      <c r="R273" s="17"/>
      <c r="S273" s="17"/>
      <c r="T273" s="17"/>
      <c r="U273" s="17"/>
      <c r="V273" s="17"/>
      <c r="W273" s="17"/>
    </row>
  </sheetData>
  <mergeCells count="5">
    <mergeCell ref="B2:G2"/>
    <mergeCell ref="B3:G3"/>
    <mergeCell ref="B4:G4"/>
    <mergeCell ref="B5:G5"/>
    <mergeCell ref="B6:G6"/>
  </mergeCells>
  <printOptions horizontalCentered="1"/>
  <pageMargins left="0.31496062992125984" right="0.23622047244094491" top="0.43307086614173229" bottom="0.27559055118110237" header="0.31496062992125984" footer="0.31496062992125984"/>
  <pageSetup scale="5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 DETALLADO 8</vt:lpstr>
      <vt:lpstr>'ESF DETALLADO 8'!Área_de_impresión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Josefina Martinez</dc:creator>
  <cp:lastModifiedBy>Josefina Martinez</cp:lastModifiedBy>
  <dcterms:created xsi:type="dcterms:W3CDTF">2026-02-05T16:18:07Z</dcterms:created>
  <dcterms:modified xsi:type="dcterms:W3CDTF">2026-02-05T16:19:02Z</dcterms:modified>
</cp:coreProperties>
</file>